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IZVRŠENJE" sheetId="1" r:id="rId1"/>
  </sheets>
  <definedNames>
    <definedName name="_xlnm.Print_Area" localSheetId="0">'IZVRŠENJE'!$A$1:$F$250</definedName>
    <definedName name="_xlnm.Print_Titles" localSheetId="0">'IZVRŠENJE'!$5:$6</definedName>
  </definedNames>
  <calcPr fullCalcOnLoad="1"/>
</workbook>
</file>

<file path=xl/sharedStrings.xml><?xml version="1.0" encoding="utf-8"?>
<sst xmlns="http://schemas.openxmlformats.org/spreadsheetml/2006/main" count="257" uniqueCount="132">
  <si>
    <t xml:space="preserve">               020 VLADA REPUBLIKE HRVATSKE</t>
  </si>
  <si>
    <t xml:space="preserve">         87 URED ZA LJUDSKA PRAVA I PRAVA NACIONALNIH MANJINA</t>
  </si>
  <si>
    <t>OPIS</t>
  </si>
  <si>
    <t>1.</t>
  </si>
  <si>
    <t>2.</t>
  </si>
  <si>
    <t>3.</t>
  </si>
  <si>
    <t>4.</t>
  </si>
  <si>
    <t>5.</t>
  </si>
  <si>
    <t xml:space="preserve">A 513 002  PROGRAMI ZA NACIONALNE MANJINE    </t>
  </si>
  <si>
    <t>3211 SLUŽBENA PUTOVANJA</t>
  </si>
  <si>
    <t>UKUPNO 321 NAKNADE TROŠKOVA ZAPOSLENIMA</t>
  </si>
  <si>
    <t>3231 USLUGE TELEFONA, POŠTE I PRIJEVOZA</t>
  </si>
  <si>
    <t>3235 ZAKUPNINE I NAJAMNINE</t>
  </si>
  <si>
    <t>3237 INTELEKTUALNE I OSOBNE USLUGE</t>
  </si>
  <si>
    <t>UKUPNO 323 RASHODI ZA USLUGE</t>
  </si>
  <si>
    <t>3241 NAKNADE TROŠKOVA OSOBAMA IZVAN RADNOG ODNOSA</t>
  </si>
  <si>
    <t>UKUPNO 324 NAKNADE TROŠKOVA OSOBAMA IZVAN RADNOG ODNOSA</t>
  </si>
  <si>
    <t>3293 REPREZENTACIJA</t>
  </si>
  <si>
    <t>UKUPNO 329 OSTALI NESPOMENUTI RASHODI POSLOVANJA</t>
  </si>
  <si>
    <t xml:space="preserve">3811 TEKUĆE DONACIJE U NOVCU </t>
  </si>
  <si>
    <t>UKUPNO 381 TEKUĆE DONACIJE</t>
  </si>
  <si>
    <t>UKUPNO A 513 002</t>
  </si>
  <si>
    <t>3237 INTELEKTUALNE I OSOBNE USLUGE - IZVOR 12</t>
  </si>
  <si>
    <t>3237 INTELEKTUALNE I OSOBNE USLUGE - IZVOR 51</t>
  </si>
  <si>
    <t>UKUPNO 363 POMOĆI UNUTAR OPĆEG PRORAČUNA</t>
  </si>
  <si>
    <t xml:space="preserve">A 513 030  PROGRAMI ZA ROME   </t>
  </si>
  <si>
    <t>3233 USLUGE PROMIDŽBE I INFORMIRANJA</t>
  </si>
  <si>
    <t>3239 OSTALE USLUGE</t>
  </si>
  <si>
    <t>3291 NAKNADE ZA RAD PREDSTAVNIČKIH I IZVRŠNIH TIJELA, POVJERENSTAVA I SLIČNO</t>
  </si>
  <si>
    <t>3299 OSTALI NESPOMENUTI RASHODI POSLOVANJA</t>
  </si>
  <si>
    <t>3811 TEKUĆE DONACIJE U NOVCU</t>
  </si>
  <si>
    <t>UKUPNO A 513 030</t>
  </si>
  <si>
    <t xml:space="preserve">A 513 031  ZAJEDNIČKO VIJEĆE OPĆINA, VUKOVAR    </t>
  </si>
  <si>
    <t>UKUPNO A 513 031</t>
  </si>
  <si>
    <t>3221 UREDSKI MATERIJAL I OSTALI MATERIJALNI RASHODI</t>
  </si>
  <si>
    <t xml:space="preserve"> UKUPNO 322 RASHODI ZA MATERIJAL I ENERGIJU</t>
  </si>
  <si>
    <t>3431 BANKARSKE USLUGE I USLUGE PLATNOG PROMETA</t>
  </si>
  <si>
    <t>UKUPNO A 513 032</t>
  </si>
  <si>
    <t xml:space="preserve">A 513 034  SRPSKO NARODNO VIJEĆE - NACIONALNA KOORDINACIJA VIJEĆA SRPSKE NACIONALNE ZAJEDNICE U REPUBLICI HRVATSKOJ, ZAGREB     </t>
  </si>
  <si>
    <t>UKUPNO A 513 034</t>
  </si>
  <si>
    <t xml:space="preserve">A 513 035  ROMSKO NACIONALNO VIJEĆE, ZAGREB  </t>
  </si>
  <si>
    <t xml:space="preserve">3821 KAPITALNE DONACIJE NEPROFITNIM ORGANIZACIJAMA </t>
  </si>
  <si>
    <t>UKUPNO 382 KAPITALNE  DONACIJE</t>
  </si>
  <si>
    <t>UKUPNO A 513 035</t>
  </si>
  <si>
    <t xml:space="preserve">A 513 036 SAVEZ MAĐARSKIH UDRUGA, BELI MANASTIR    </t>
  </si>
  <si>
    <t>UKUPNO A 513 036</t>
  </si>
  <si>
    <t>UKUPNO A 513 037</t>
  </si>
  <si>
    <t>A 513 039  PROVEDBA MIGRACIJSKE POLITIKE 2013-2015</t>
  </si>
  <si>
    <t xml:space="preserve">3233 USLUGE PROMIDŽBE I INFORMIRANJA </t>
  </si>
  <si>
    <t>UKUPNO A 513 039</t>
  </si>
  <si>
    <t>UKUPNO A 513 040</t>
  </si>
  <si>
    <t>UKUPNO A 513 041</t>
  </si>
  <si>
    <t>A 513 042  STRATEGIJA BORBE PROTIV SIROMAŠTVA I SOCIJALNE ISKLJUČENOSTI U RH (2014.-2020.)</t>
  </si>
  <si>
    <t>UKUPNO A 513 042</t>
  </si>
  <si>
    <t>A 513 045 IPA 2012 - POTPORA VIJEĆIMA NACIONALNIH MANJINA NA LOKALNOJ RAZINI</t>
  </si>
  <si>
    <t>UKUPNO A 513 045</t>
  </si>
  <si>
    <t>A 513 046 IPA 2012 - POTPORA LOKALNIM INICIJATIVAMA ZA INTERGRACIJU PRIPRADNIKA ROMSKE ZAJEDNICE</t>
  </si>
  <si>
    <t>UKUPNO A 513 046</t>
  </si>
  <si>
    <t>UKUPNO 422 POSTROJENJA I OPREMA</t>
  </si>
  <si>
    <t>A 513 048 TALIJANSKA UNIJA, RIJEKA</t>
  </si>
  <si>
    <t>UKUPNO A 513 048</t>
  </si>
  <si>
    <t>A 513 049 SAVEZ ČEHA U REPUBLICI HRVATSKOJ, DARUVAR</t>
  </si>
  <si>
    <t>UKUPNO A 513 049</t>
  </si>
  <si>
    <t>A 681 000 ADMINISTRACIJA I UPRAVLJANJE</t>
  </si>
  <si>
    <t>3111 PLAĆE ZA REDOVAN RAD</t>
  </si>
  <si>
    <t>3113 PLAĆE ZA PREKOVREMENI RAD</t>
  </si>
  <si>
    <t>3121 OSTALI RASHODI ZA ZAPOSLENE</t>
  </si>
  <si>
    <t xml:space="preserve"> UKUPNO 312 OSTALI RASHODI ZA ZAPOSLENE </t>
  </si>
  <si>
    <t>3132 DOPRINOSI ZA OBVEZNO ZDRAVSTVENO OSIGURANJE</t>
  </si>
  <si>
    <t>3133 DOPRINOSI ZA OBVEZNO OSIGURANJE U SLUČAJU NEZAPOSLENOSTI</t>
  </si>
  <si>
    <t xml:space="preserve"> UKUPNO 313 DOPRINOSI NA PLAĆE</t>
  </si>
  <si>
    <t>UKUPNO RASHODI ZA ZAPOSLENE</t>
  </si>
  <si>
    <t>3212 NAKNADE ZA PRIJEVOZ, ZA RAD NA TERENU I ODVOJENI ŽIVOT</t>
  </si>
  <si>
    <t>3213 STRUČNO USAVRŠAVANJE ZAPOSLENIH</t>
  </si>
  <si>
    <t xml:space="preserve"> UKUPNO 321 NAKNADE TROŠKOVA ZAPOSLENIMA </t>
  </si>
  <si>
    <t>3224 MATERIJAL I DIJELOVI ZA TEKUĆE I INVESTICIJSKO ODRŽAVANJE</t>
  </si>
  <si>
    <t>3232 USLUGE TEKUĆEG I INVESTICIJSKOG ODRŽAVANJA</t>
  </si>
  <si>
    <t>3236 ZDRAVSTVENE I VETERINARSKE USLUGE</t>
  </si>
  <si>
    <t>3238 RAČUNALNE USLUGE</t>
  </si>
  <si>
    <t xml:space="preserve"> UKUPNO 323 RASHODI ZA USLUGE</t>
  </si>
  <si>
    <t xml:space="preserve"> UKUPNO 324 NAKNADE TROŠKOVA OSOBAMA IZVAN RADNOG ODNOSA</t>
  </si>
  <si>
    <t xml:space="preserve"> UKUPNO 329 OSTALI NESPOMENUTI RASHODI POSLOVANJA</t>
  </si>
  <si>
    <t>3433 ZATEZNE KAMATE</t>
  </si>
  <si>
    <t xml:space="preserve"> UKUPNO 343 OSTALI FINANCIJSKI RASHODI</t>
  </si>
  <si>
    <t>4221 UREDSKA OPREMA I NAMJEŠTAJ</t>
  </si>
  <si>
    <t>4222 KOMUNIKACIJSKA OPREMA</t>
  </si>
  <si>
    <t xml:space="preserve"> UKUPNO 422 POSTROJENJA I OPREMA</t>
  </si>
  <si>
    <t>UKUPNO A 681 000</t>
  </si>
  <si>
    <t xml:space="preserve">A 681 022 DJELOVANJE NEVLADINIH UDRUGA U PODRUČJU ZAŠTITE, PROMICANJA I POŠTIVANJA LJUDSKIH PRAVA  </t>
  </si>
  <si>
    <t xml:space="preserve"> UKUPNO 381 TEKUĆE DONACIJE</t>
  </si>
  <si>
    <t>UKUPNO A 681 022</t>
  </si>
  <si>
    <t xml:space="preserve">A 681 023 PROVEDBA NACIONALNOG PLANA ZA SUZBIJANJE TRGOVANJA LJUDIMA   </t>
  </si>
  <si>
    <t>UKUPNO A 681 023</t>
  </si>
  <si>
    <t xml:space="preserve">3211 SLUŽBENA PUTOVANJA </t>
  </si>
  <si>
    <t xml:space="preserve">3235 ZAKUPNINE I NAJAMNINE </t>
  </si>
  <si>
    <t xml:space="preserve">3237 INTELEKTUALNE I OSOBNE USLUGE </t>
  </si>
  <si>
    <t xml:space="preserve">3239 OSTALE USLUGE </t>
  </si>
  <si>
    <t xml:space="preserve">3293 REPREZENTACIJA </t>
  </si>
  <si>
    <t>K  681 037 INFORMATIZACIJA</t>
  </si>
  <si>
    <t>4123 LICENCE</t>
  </si>
  <si>
    <t xml:space="preserve"> UKUPNO 412 NEMATERIJALNA IMOVINA</t>
  </si>
  <si>
    <t xml:space="preserve">4221 UREDSKA OPREMA I NAMJEŠTAJ </t>
  </si>
  <si>
    <t>UKUPNO  K 681 037</t>
  </si>
  <si>
    <t>SVEUKUPNO</t>
  </si>
  <si>
    <t>UKUPNO A 513 051</t>
  </si>
  <si>
    <t>UKUPNO A 513 043</t>
  </si>
  <si>
    <t>A 513 043 ISPUNJAVANJE PREDUVJETA ZA UČINKOVITU PROVEDBU POLITIKA USMJERENIH NA NACIONALNE MANJINE</t>
  </si>
  <si>
    <t>3238 INTELEKTUALNE I OSOBNE USLUGE - IZVOR 561</t>
  </si>
  <si>
    <t xml:space="preserve">A 513 051 NACIONALNA PLATFORMA ZA ROME </t>
  </si>
  <si>
    <t>UKUPNO 343 FINANCIJSKI RASHODI</t>
  </si>
  <si>
    <t>A 513 052 NACIONALNI PLAN ZA BORBU PROTIV DISKRIMINACIJE ZA RAZDOBLJE 2015. - 2020.</t>
  </si>
  <si>
    <t xml:space="preserve"> UKUPNO 322 NAKNADE TROŠKOVA ZAPOSLENIMA</t>
  </si>
  <si>
    <t>A 513 040   PROVEDBA NACIONALNOG PROGRAMA ZAŠTITE I PROMICANJA LJUDSKIH PRAVA</t>
  </si>
  <si>
    <t xml:space="preserve"> UKUPNO 311 PLAĆE (BRUTO)</t>
  </si>
  <si>
    <t>3225 SITNI INVENTAR I AUTO GUME</t>
  </si>
  <si>
    <t>A 513 032  JAČANJE STRUKTURA ZA PROGRAME KOJI PROMIČU INTEGRACIJU ROMA - izvor 52</t>
  </si>
  <si>
    <t>UKUPNO A 513 052</t>
  </si>
  <si>
    <t>A 681 053 IPA 2012 FFRAC - PODRŠKA PROVEDBI INTEGRACIJE MIGRANATA</t>
  </si>
  <si>
    <t>UKUPNO   A  681 053</t>
  </si>
  <si>
    <t>UKUPNO   A  681 055</t>
  </si>
  <si>
    <t>PLAN 2016. NAKON PRENAMJENE 5% U SRPNJU</t>
  </si>
  <si>
    <t>PLAN 2016. NAKON REBALANSA</t>
  </si>
  <si>
    <t xml:space="preserve">KONAČNI PLAN 2016. </t>
  </si>
  <si>
    <t>POČETNI PLAN 2016.</t>
  </si>
  <si>
    <t>3631 TEKUĆE POMOĆI UNUTAR OPĆEG PRORAČUNA</t>
  </si>
  <si>
    <t>3661 TEKUĆE POMOĆI PRORAČUNSKIM KORISNICIMA DRUGIH PRORAČUNA</t>
  </si>
  <si>
    <t>UKUPNO 366 POMOĆI PRORAČUNSKIM KORISNICIMA DRUGIH PRORAČUNA</t>
  </si>
  <si>
    <t>IZVRŠENJE
  01.01. - 31.12.2016.</t>
  </si>
  <si>
    <t xml:space="preserve">A 513 041  PROVEDBA NACIONALNE STRATEGIJE ZA UKLJUČIVANJE ROMA 2013-2020 </t>
  </si>
  <si>
    <t xml:space="preserve">A 681 055 MJERENJE (NE)JEDNAKOSTI U REPUBLICI HRVATSKOJ - MIND THE GAP </t>
  </si>
  <si>
    <t xml:space="preserve">A 513 037 POTPORA BORBI PROTIV ZLOČINA IZ MRŽNJE </t>
  </si>
  <si>
    <t xml:space="preserve">3431 BANKARSKE USLUGE I USLUGE PLATNOG PROMETA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</si>
</sst>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_k_n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7"/>
      <name val="Times New Roman C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 CE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7"/>
      <color indexed="8"/>
      <name val="Times New Roman"/>
      <family val="1"/>
    </font>
    <font>
      <b/>
      <sz val="7"/>
      <color indexed="8"/>
      <name val="Times New Roman C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 CE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7"/>
      <color theme="1"/>
      <name val="Times New Roman"/>
      <family val="1"/>
    </font>
    <font>
      <b/>
      <sz val="7"/>
      <color theme="1"/>
      <name val="Times New Roman C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4" fillId="0" borderId="0" xfId="61" applyFont="1">
      <alignment/>
      <protection/>
    </xf>
    <xf numFmtId="0" fontId="4" fillId="0" borderId="0" xfId="61" applyFont="1" applyAlignment="1">
      <alignment horizontal="center"/>
      <protection/>
    </xf>
    <xf numFmtId="0" fontId="5" fillId="0" borderId="0" xfId="58" applyFont="1" applyAlignment="1">
      <alignment horizontal="left" vertical="center"/>
      <protection/>
    </xf>
    <xf numFmtId="0" fontId="6" fillId="0" borderId="0" xfId="58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7" fillId="17" borderId="10" xfId="61" applyFont="1" applyFill="1" applyBorder="1" applyAlignment="1">
      <alignment horizontal="center" vertical="center"/>
      <protection/>
    </xf>
    <xf numFmtId="0" fontId="7" fillId="17" borderId="10" xfId="61" applyFont="1" applyFill="1" applyBorder="1" applyAlignment="1">
      <alignment horizontal="center" vertical="center" wrapText="1"/>
      <protection/>
    </xf>
    <xf numFmtId="0" fontId="7" fillId="17" borderId="11" xfId="61" applyFont="1" applyFill="1" applyBorder="1" applyAlignment="1">
      <alignment horizontal="center" vertical="center" wrapText="1"/>
      <protection/>
    </xf>
    <xf numFmtId="0" fontId="8" fillId="0" borderId="0" xfId="61" applyFont="1" applyFill="1" applyBorder="1">
      <alignment/>
      <protection/>
    </xf>
    <xf numFmtId="0" fontId="8" fillId="0" borderId="0" xfId="61" applyFont="1" applyFill="1">
      <alignment/>
      <protection/>
    </xf>
    <xf numFmtId="0" fontId="9" fillId="17" borderId="10" xfId="61" applyFont="1" applyFill="1" applyBorder="1" applyAlignment="1">
      <alignment horizontal="left" vertical="center"/>
      <protection/>
    </xf>
    <xf numFmtId="0" fontId="9" fillId="17" borderId="10" xfId="61" applyFont="1" applyFill="1" applyBorder="1" applyAlignment="1">
      <alignment horizontal="center" vertical="center" wrapText="1"/>
      <protection/>
    </xf>
    <xf numFmtId="0" fontId="9" fillId="17" borderId="11" xfId="61" applyFont="1" applyFill="1" applyBorder="1" applyAlignment="1">
      <alignment horizontal="center" vertical="center" wrapText="1"/>
      <protection/>
    </xf>
    <xf numFmtId="0" fontId="10" fillId="0" borderId="0" xfId="61" applyFont="1" applyFill="1" applyBorder="1">
      <alignment/>
      <protection/>
    </xf>
    <xf numFmtId="0" fontId="10" fillId="0" borderId="0" xfId="61" applyFont="1" applyFill="1">
      <alignment/>
      <protection/>
    </xf>
    <xf numFmtId="0" fontId="10" fillId="0" borderId="0" xfId="61" applyFont="1" applyFill="1" applyBorder="1">
      <alignment/>
      <protection/>
    </xf>
    <xf numFmtId="0" fontId="3" fillId="0" borderId="0" xfId="61" applyFill="1" applyBorder="1">
      <alignment/>
      <protection/>
    </xf>
    <xf numFmtId="0" fontId="3" fillId="0" borderId="0" xfId="61">
      <alignment/>
      <protection/>
    </xf>
    <xf numFmtId="0" fontId="3" fillId="0" borderId="0" xfId="61" applyFont="1" applyFill="1" applyBorder="1">
      <alignment/>
      <protection/>
    </xf>
    <xf numFmtId="0" fontId="3" fillId="0" borderId="0" xfId="61" applyFont="1">
      <alignment/>
      <protection/>
    </xf>
    <xf numFmtId="4" fontId="3" fillId="0" borderId="0" xfId="61" applyNumberFormat="1">
      <alignment/>
      <protection/>
    </xf>
    <xf numFmtId="0" fontId="12" fillId="0" borderId="0" xfId="61" applyFont="1" applyFill="1" applyBorder="1">
      <alignment/>
      <protection/>
    </xf>
    <xf numFmtId="0" fontId="12" fillId="0" borderId="0" xfId="61" applyFont="1">
      <alignment/>
      <protection/>
    </xf>
    <xf numFmtId="4" fontId="12" fillId="0" borderId="0" xfId="61" applyNumberFormat="1" applyFont="1">
      <alignment/>
      <protection/>
    </xf>
    <xf numFmtId="0" fontId="12" fillId="0" borderId="0" xfId="61" applyFont="1" applyFill="1">
      <alignment/>
      <protection/>
    </xf>
    <xf numFmtId="4" fontId="12" fillId="0" borderId="0" xfId="61" applyNumberFormat="1" applyFont="1" applyFill="1">
      <alignment/>
      <protection/>
    </xf>
    <xf numFmtId="0" fontId="11" fillId="0" borderId="0" xfId="61" applyFont="1" applyAlignment="1">
      <alignment horizontal="left" vertical="center"/>
      <protection/>
    </xf>
    <xf numFmtId="0" fontId="11" fillId="0" borderId="0" xfId="61" applyFont="1">
      <alignment/>
      <protection/>
    </xf>
    <xf numFmtId="0" fontId="3" fillId="0" borderId="0" xfId="61" applyAlignment="1">
      <alignment horizontal="left" vertical="center"/>
      <protection/>
    </xf>
    <xf numFmtId="0" fontId="4" fillId="0" borderId="0" xfId="61" applyFont="1">
      <alignment/>
      <protection/>
    </xf>
    <xf numFmtId="0" fontId="4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8" fillId="0" borderId="0" xfId="61" applyFont="1" applyFill="1" applyBorder="1">
      <alignment/>
      <protection/>
    </xf>
    <xf numFmtId="0" fontId="12" fillId="0" borderId="0" xfId="61" applyFont="1" applyFill="1" applyBorder="1">
      <alignment/>
      <protection/>
    </xf>
    <xf numFmtId="0" fontId="12" fillId="0" borderId="0" xfId="65" applyFont="1" applyFill="1" applyBorder="1" applyAlignment="1">
      <alignment vertical="top"/>
      <protection/>
    </xf>
    <xf numFmtId="0" fontId="13" fillId="0" borderId="0" xfId="65" applyFont="1" applyFill="1" applyBorder="1" applyAlignment="1">
      <alignment vertical="top"/>
      <protection/>
    </xf>
    <xf numFmtId="0" fontId="13" fillId="0" borderId="0" xfId="65" applyFont="1" applyFill="1" applyAlignment="1">
      <alignment vertical="top"/>
      <protection/>
    </xf>
    <xf numFmtId="0" fontId="12" fillId="0" borderId="0" xfId="65" applyFont="1" applyFill="1" applyAlignment="1">
      <alignment vertical="top"/>
      <protection/>
    </xf>
    <xf numFmtId="0" fontId="13" fillId="13" borderId="0" xfId="65" applyFont="1" applyFill="1" applyAlignment="1">
      <alignment vertical="top"/>
      <protection/>
    </xf>
    <xf numFmtId="0" fontId="12" fillId="0" borderId="0" xfId="62" applyFont="1" applyBorder="1" applyAlignment="1">
      <alignment horizontal="left" vertical="distributed"/>
      <protection/>
    </xf>
    <xf numFmtId="0" fontId="13" fillId="0" borderId="0" xfId="65" applyFont="1" applyFill="1" applyBorder="1" applyAlignment="1">
      <alignment vertical="top"/>
      <protection/>
    </xf>
    <xf numFmtId="0" fontId="13" fillId="13" borderId="0" xfId="65" applyFont="1" applyFill="1" applyAlignment="1">
      <alignment vertical="top"/>
      <protection/>
    </xf>
    <xf numFmtId="0" fontId="13" fillId="0" borderId="12" xfId="65" applyFont="1" applyFill="1" applyBorder="1" applyAlignment="1">
      <alignment vertical="top"/>
      <protection/>
    </xf>
    <xf numFmtId="0" fontId="13" fillId="13" borderId="0" xfId="65" applyFont="1" applyFill="1" applyBorder="1" applyAlignment="1">
      <alignment vertical="top"/>
      <protection/>
    </xf>
    <xf numFmtId="0" fontId="12" fillId="13" borderId="0" xfId="65" applyFont="1" applyFill="1" applyAlignment="1">
      <alignment vertical="top"/>
      <protection/>
    </xf>
    <xf numFmtId="0" fontId="13" fillId="0" borderId="0" xfId="65" applyFont="1" applyFill="1" applyAlignment="1">
      <alignment vertical="top"/>
      <protection/>
    </xf>
    <xf numFmtId="0" fontId="12" fillId="0" borderId="0" xfId="64" applyFont="1" applyFill="1">
      <alignment/>
      <protection/>
    </xf>
    <xf numFmtId="0" fontId="12" fillId="0" borderId="13" xfId="65" applyFont="1" applyFill="1" applyBorder="1" applyAlignment="1">
      <alignment vertical="top"/>
      <protection/>
    </xf>
    <xf numFmtId="0" fontId="12" fillId="0" borderId="10" xfId="65" applyFont="1" applyFill="1" applyBorder="1" applyAlignment="1">
      <alignment vertical="top"/>
      <protection/>
    </xf>
    <xf numFmtId="0" fontId="12" fillId="0" borderId="14" xfId="65" applyFont="1" applyFill="1" applyBorder="1" applyAlignment="1">
      <alignment vertical="top"/>
      <protection/>
    </xf>
    <xf numFmtId="0" fontId="12" fillId="0" borderId="15" xfId="65" applyFont="1" applyFill="1" applyBorder="1" applyAlignment="1">
      <alignment vertical="top"/>
      <protection/>
    </xf>
    <xf numFmtId="0" fontId="13" fillId="0" borderId="16" xfId="65" applyFont="1" applyFill="1" applyBorder="1" applyAlignment="1">
      <alignment vertical="top"/>
      <protection/>
    </xf>
    <xf numFmtId="0" fontId="13" fillId="0" borderId="17" xfId="65" applyFont="1" applyFill="1" applyBorder="1" applyAlignment="1">
      <alignment vertical="top"/>
      <protection/>
    </xf>
    <xf numFmtId="0" fontId="12" fillId="0" borderId="12" xfId="65" applyFont="1" applyFill="1" applyBorder="1" applyAlignment="1">
      <alignment vertical="top"/>
      <protection/>
    </xf>
    <xf numFmtId="0" fontId="13" fillId="0" borderId="13" xfId="65" applyFont="1" applyFill="1" applyBorder="1" applyAlignment="1">
      <alignment vertical="top"/>
      <protection/>
    </xf>
    <xf numFmtId="0" fontId="13" fillId="0" borderId="10" xfId="65" applyFont="1" applyFill="1" applyBorder="1" applyAlignment="1">
      <alignment vertical="top"/>
      <protection/>
    </xf>
    <xf numFmtId="0" fontId="12" fillId="13" borderId="0" xfId="65" applyFont="1" applyFill="1" applyBorder="1" applyAlignment="1">
      <alignment vertical="top"/>
      <protection/>
    </xf>
    <xf numFmtId="0" fontId="60" fillId="0" borderId="18" xfId="63" applyFont="1" applyFill="1" applyBorder="1" applyAlignment="1">
      <alignment horizontal="left" vertical="center" wrapText="1"/>
      <protection/>
    </xf>
    <xf numFmtId="0" fontId="61" fillId="0" borderId="0" xfId="61" applyFont="1" applyFill="1" applyBorder="1">
      <alignment/>
      <protection/>
    </xf>
    <xf numFmtId="0" fontId="62" fillId="0" borderId="0" xfId="61" applyFont="1" applyFill="1" applyBorder="1">
      <alignment/>
      <protection/>
    </xf>
    <xf numFmtId="0" fontId="62" fillId="0" borderId="0" xfId="61" applyFont="1">
      <alignment/>
      <protection/>
    </xf>
    <xf numFmtId="0" fontId="61" fillId="0" borderId="0" xfId="65" applyFont="1" applyFill="1" applyBorder="1" applyAlignment="1">
      <alignment vertical="top"/>
      <protection/>
    </xf>
    <xf numFmtId="0" fontId="62" fillId="0" borderId="0" xfId="65" applyFont="1" applyFill="1" applyBorder="1" applyAlignment="1">
      <alignment vertical="top"/>
      <protection/>
    </xf>
    <xf numFmtId="0" fontId="62" fillId="13" borderId="0" xfId="65" applyFont="1" applyFill="1" applyAlignment="1">
      <alignment vertical="top"/>
      <protection/>
    </xf>
    <xf numFmtId="0" fontId="62" fillId="0" borderId="0" xfId="65" applyFont="1" applyFill="1" applyBorder="1" applyAlignment="1">
      <alignment vertical="top"/>
      <protection/>
    </xf>
    <xf numFmtId="0" fontId="62" fillId="0" borderId="0" xfId="65" applyFont="1" applyFill="1" applyAlignment="1">
      <alignment vertical="top"/>
      <protection/>
    </xf>
    <xf numFmtId="0" fontId="62" fillId="13" borderId="0" xfId="65" applyFont="1" applyFill="1" applyAlignment="1">
      <alignment vertical="top"/>
      <protection/>
    </xf>
    <xf numFmtId="0" fontId="12" fillId="0" borderId="0" xfId="61" applyFont="1">
      <alignment/>
      <protection/>
    </xf>
    <xf numFmtId="0" fontId="12" fillId="0" borderId="0" xfId="61" applyFont="1" applyFill="1">
      <alignment/>
      <protection/>
    </xf>
    <xf numFmtId="0" fontId="13" fillId="0" borderId="0" xfId="61" applyFont="1" applyFill="1" applyBorder="1">
      <alignment/>
      <protection/>
    </xf>
    <xf numFmtId="0" fontId="13" fillId="0" borderId="0" xfId="61" applyFont="1">
      <alignment/>
      <protection/>
    </xf>
    <xf numFmtId="0" fontId="13" fillId="0" borderId="0" xfId="61" applyFont="1" applyFill="1">
      <alignment/>
      <protection/>
    </xf>
    <xf numFmtId="0" fontId="13" fillId="13" borderId="0" xfId="61" applyFont="1" applyFill="1">
      <alignment/>
      <protection/>
    </xf>
    <xf numFmtId="0" fontId="13" fillId="0" borderId="12" xfId="61" applyFont="1" applyBorder="1">
      <alignment/>
      <protection/>
    </xf>
    <xf numFmtId="0" fontId="12" fillId="13" borderId="0" xfId="61" applyFont="1" applyFill="1" applyBorder="1">
      <alignment/>
      <protection/>
    </xf>
    <xf numFmtId="0" fontId="12" fillId="0" borderId="0" xfId="61" applyFont="1" applyBorder="1">
      <alignment/>
      <protection/>
    </xf>
    <xf numFmtId="0" fontId="13" fillId="0" borderId="0" xfId="61" applyFont="1" applyBorder="1">
      <alignment/>
      <protection/>
    </xf>
    <xf numFmtId="4" fontId="12" fillId="0" borderId="0" xfId="61" applyNumberFormat="1" applyFont="1" applyFill="1" applyBorder="1">
      <alignment/>
      <protection/>
    </xf>
    <xf numFmtId="4" fontId="13" fillId="0" borderId="0" xfId="61" applyNumberFormat="1" applyFont="1" applyFill="1" applyBorder="1">
      <alignment/>
      <protection/>
    </xf>
    <xf numFmtId="0" fontId="12" fillId="0" borderId="0" xfId="61" applyFont="1" applyFill="1" applyBorder="1" applyAlignment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3" fillId="13" borderId="0" xfId="61" applyFont="1" applyFill="1" applyBorder="1" applyAlignment="1">
      <alignment vertical="center"/>
      <protection/>
    </xf>
    <xf numFmtId="0" fontId="12" fillId="0" borderId="0" xfId="61" applyFont="1" applyFill="1" applyBorder="1" applyAlignment="1">
      <alignment vertical="center"/>
      <protection/>
    </xf>
    <xf numFmtId="0" fontId="13" fillId="0" borderId="13" xfId="61" applyFont="1" applyFill="1" applyBorder="1" applyAlignment="1">
      <alignment vertical="center"/>
      <protection/>
    </xf>
    <xf numFmtId="0" fontId="13" fillId="0" borderId="10" xfId="61" applyFont="1" applyFill="1" applyBorder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0" fontId="12" fillId="0" borderId="0" xfId="61" applyFont="1" applyFill="1" applyAlignment="1">
      <alignment vertical="center"/>
      <protection/>
    </xf>
    <xf numFmtId="0" fontId="63" fillId="0" borderId="0" xfId="61" applyFont="1" applyFill="1" applyBorder="1">
      <alignment/>
      <protection/>
    </xf>
    <xf numFmtId="0" fontId="63" fillId="0" borderId="0" xfId="61" applyFont="1" applyFill="1" applyBorder="1">
      <alignment/>
      <protection/>
    </xf>
    <xf numFmtId="0" fontId="63" fillId="0" borderId="0" xfId="61" applyFont="1" applyBorder="1">
      <alignment/>
      <protection/>
    </xf>
    <xf numFmtId="0" fontId="12" fillId="13" borderId="0" xfId="61" applyFont="1" applyFill="1">
      <alignment/>
      <protection/>
    </xf>
    <xf numFmtId="0" fontId="62" fillId="0" borderId="0" xfId="61" applyFont="1" applyFill="1" applyBorder="1">
      <alignment/>
      <protection/>
    </xf>
    <xf numFmtId="0" fontId="61" fillId="0" borderId="0" xfId="61" applyFont="1" applyFill="1" applyBorder="1">
      <alignment/>
      <protection/>
    </xf>
    <xf numFmtId="0" fontId="64" fillId="0" borderId="0" xfId="61" applyFont="1" applyFill="1" applyBorder="1">
      <alignment/>
      <protection/>
    </xf>
    <xf numFmtId="0" fontId="64" fillId="13" borderId="0" xfId="61" applyFont="1" applyFill="1">
      <alignment/>
      <protection/>
    </xf>
    <xf numFmtId="0" fontId="12" fillId="13" borderId="0" xfId="61" applyFont="1" applyFill="1">
      <alignment/>
      <protection/>
    </xf>
    <xf numFmtId="0" fontId="13" fillId="0" borderId="0" xfId="61" applyFont="1" applyFill="1" applyBorder="1" applyAlignment="1">
      <alignment vertical="center"/>
      <protection/>
    </xf>
    <xf numFmtId="0" fontId="13" fillId="13" borderId="0" xfId="61" applyFont="1" applyFill="1" applyAlignment="1">
      <alignment vertical="center"/>
      <protection/>
    </xf>
    <xf numFmtId="0" fontId="12" fillId="13" borderId="0" xfId="61" applyFont="1" applyFill="1" applyAlignment="1">
      <alignment vertical="center"/>
      <protection/>
    </xf>
    <xf numFmtId="0" fontId="13" fillId="0" borderId="19" xfId="61" applyFont="1" applyFill="1" applyBorder="1" applyAlignment="1">
      <alignment vertical="center"/>
      <protection/>
    </xf>
    <xf numFmtId="0" fontId="12" fillId="0" borderId="0" xfId="61" applyFont="1" applyFill="1" applyBorder="1" applyAlignment="1">
      <alignment horizontal="right" vertical="center"/>
      <protection/>
    </xf>
    <xf numFmtId="0" fontId="12" fillId="0" borderId="0" xfId="61" applyFont="1" applyFill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63" fillId="0" borderId="0" xfId="61" applyFont="1" applyFill="1" applyBorder="1" applyAlignment="1">
      <alignment vertical="center"/>
      <protection/>
    </xf>
    <xf numFmtId="0" fontId="64" fillId="0" borderId="0" xfId="61" applyFont="1" applyFill="1" applyBorder="1" applyAlignment="1">
      <alignment vertical="center"/>
      <protection/>
    </xf>
    <xf numFmtId="0" fontId="64" fillId="0" borderId="0" xfId="61" applyFont="1" applyAlignment="1">
      <alignment vertical="center"/>
      <protection/>
    </xf>
    <xf numFmtId="0" fontId="63" fillId="0" borderId="0" xfId="61" applyFont="1" applyBorder="1">
      <alignment/>
      <protection/>
    </xf>
    <xf numFmtId="0" fontId="63" fillId="0" borderId="17" xfId="61" applyFont="1" applyBorder="1">
      <alignment/>
      <protection/>
    </xf>
    <xf numFmtId="0" fontId="12" fillId="0" borderId="15" xfId="61" applyFont="1" applyBorder="1">
      <alignment/>
      <protection/>
    </xf>
    <xf numFmtId="0" fontId="12" fillId="13" borderId="15" xfId="61" applyFont="1" applyFill="1" applyBorder="1">
      <alignment/>
      <protection/>
    </xf>
    <xf numFmtId="0" fontId="63" fillId="13" borderId="0" xfId="61" applyFont="1" applyFill="1">
      <alignment/>
      <protection/>
    </xf>
    <xf numFmtId="0" fontId="63" fillId="13" borderId="15" xfId="61" applyFont="1" applyFill="1" applyBorder="1">
      <alignment/>
      <protection/>
    </xf>
    <xf numFmtId="0" fontId="13" fillId="13" borderId="20" xfId="61" applyFont="1" applyFill="1" applyBorder="1">
      <alignment/>
      <protection/>
    </xf>
    <xf numFmtId="0" fontId="63" fillId="0" borderId="0" xfId="61" applyFont="1">
      <alignment/>
      <protection/>
    </xf>
    <xf numFmtId="4" fontId="12" fillId="0" borderId="0" xfId="61" applyNumberFormat="1" applyFont="1">
      <alignment/>
      <protection/>
    </xf>
    <xf numFmtId="0" fontId="15" fillId="0" borderId="0" xfId="61" applyFont="1" applyAlignment="1">
      <alignment horizontal="center"/>
      <protection/>
    </xf>
    <xf numFmtId="4" fontId="9" fillId="5" borderId="10" xfId="65" applyNumberFormat="1" applyFont="1" applyFill="1" applyBorder="1" applyAlignment="1">
      <alignment horizontal="left" vertical="center" wrapText="1"/>
      <protection/>
    </xf>
    <xf numFmtId="4" fontId="9" fillId="5" borderId="10" xfId="65" applyNumberFormat="1" applyFont="1" applyFill="1" applyBorder="1" applyAlignment="1">
      <alignment horizontal="right" vertical="center"/>
      <protection/>
    </xf>
    <xf numFmtId="4" fontId="9" fillId="5" borderId="10" xfId="65" applyNumberFormat="1" applyFont="1" applyFill="1" applyBorder="1" applyAlignment="1">
      <alignment horizontal="left" vertical="center" wrapText="1"/>
      <protection/>
    </xf>
    <xf numFmtId="4" fontId="9" fillId="17" borderId="10" xfId="61" applyNumberFormat="1" applyFont="1" applyFill="1" applyBorder="1" applyAlignment="1">
      <alignment horizontal="left" vertical="distributed"/>
      <protection/>
    </xf>
    <xf numFmtId="4" fontId="9" fillId="17" borderId="10" xfId="61" applyNumberFormat="1" applyFont="1" applyFill="1" applyBorder="1" applyAlignment="1">
      <alignment horizontal="right" vertical="distributed"/>
      <protection/>
    </xf>
    <xf numFmtId="4" fontId="9" fillId="0" borderId="10" xfId="65" applyNumberFormat="1" applyFont="1" applyFill="1" applyBorder="1" applyAlignment="1">
      <alignment horizontal="left" vertical="center" wrapText="1"/>
      <protection/>
    </xf>
    <xf numFmtId="4" fontId="9" fillId="0" borderId="10" xfId="65" applyNumberFormat="1" applyFont="1" applyFill="1" applyBorder="1" applyAlignment="1">
      <alignment horizontal="right" vertical="center"/>
      <protection/>
    </xf>
    <xf numFmtId="4" fontId="65" fillId="0" borderId="10" xfId="65" applyNumberFormat="1" applyFont="1" applyFill="1" applyBorder="1" applyAlignment="1">
      <alignment horizontal="left" vertical="center" wrapText="1"/>
      <protection/>
    </xf>
    <xf numFmtId="4" fontId="65" fillId="0" borderId="10" xfId="65" applyNumberFormat="1" applyFont="1" applyFill="1" applyBorder="1" applyAlignment="1">
      <alignment horizontal="right" vertical="center"/>
      <protection/>
    </xf>
    <xf numFmtId="4" fontId="65" fillId="5" borderId="10" xfId="65" applyNumberFormat="1" applyFont="1" applyFill="1" applyBorder="1" applyAlignment="1">
      <alignment horizontal="left" vertical="center" wrapText="1"/>
      <protection/>
    </xf>
    <xf numFmtId="4" fontId="65" fillId="17" borderId="10" xfId="61" applyNumberFormat="1" applyFont="1" applyFill="1" applyBorder="1" applyAlignment="1">
      <alignment horizontal="left" vertical="distributed"/>
      <protection/>
    </xf>
    <xf numFmtId="4" fontId="65" fillId="5" borderId="10" xfId="65" applyNumberFormat="1" applyFont="1" applyFill="1" applyBorder="1" applyAlignment="1">
      <alignment horizontal="left" vertical="center" wrapText="1"/>
      <protection/>
    </xf>
    <xf numFmtId="4" fontId="65" fillId="5" borderId="10" xfId="65" applyNumberFormat="1" applyFont="1" applyFill="1" applyBorder="1" applyAlignment="1">
      <alignment horizontal="right" vertical="center"/>
      <protection/>
    </xf>
    <xf numFmtId="0" fontId="9" fillId="5" borderId="10" xfId="61" applyFont="1" applyFill="1" applyBorder="1" applyAlignment="1">
      <alignment horizontal="left" vertical="center"/>
      <protection/>
    </xf>
    <xf numFmtId="4" fontId="9" fillId="5" borderId="10" xfId="61" applyNumberFormat="1" applyFont="1" applyFill="1" applyBorder="1" applyAlignment="1">
      <alignment horizontal="right" vertical="center"/>
      <protection/>
    </xf>
    <xf numFmtId="0" fontId="9" fillId="0" borderId="10" xfId="61" applyFont="1" applyFill="1" applyBorder="1" applyAlignment="1">
      <alignment horizontal="left" vertical="center"/>
      <protection/>
    </xf>
    <xf numFmtId="4" fontId="9" fillId="0" borderId="10" xfId="61" applyNumberFormat="1" applyFont="1" applyFill="1" applyBorder="1" applyAlignment="1">
      <alignment horizontal="right" vertical="center"/>
      <protection/>
    </xf>
    <xf numFmtId="0" fontId="9" fillId="0" borderId="10" xfId="61" applyFont="1" applyBorder="1" applyAlignment="1">
      <alignment horizontal="left" vertical="center"/>
      <protection/>
    </xf>
    <xf numFmtId="4" fontId="9" fillId="0" borderId="10" xfId="61" applyNumberFormat="1" applyFont="1" applyBorder="1" applyAlignment="1">
      <alignment horizontal="right" vertical="center"/>
      <protection/>
    </xf>
    <xf numFmtId="0" fontId="9" fillId="5" borderId="10" xfId="61" applyFont="1" applyFill="1" applyBorder="1" applyAlignment="1">
      <alignment horizontal="left" vertical="center" wrapText="1"/>
      <protection/>
    </xf>
    <xf numFmtId="4" fontId="65" fillId="17" borderId="10" xfId="61" applyNumberFormat="1" applyFont="1" applyFill="1" applyBorder="1" applyAlignment="1">
      <alignment horizontal="right" vertical="distributed"/>
      <protection/>
    </xf>
    <xf numFmtId="0" fontId="9" fillId="0" borderId="10" xfId="61" applyFont="1" applyFill="1" applyBorder="1" applyAlignment="1">
      <alignment horizontal="left" vertical="center" wrapText="1"/>
      <protection/>
    </xf>
    <xf numFmtId="0" fontId="9" fillId="0" borderId="10" xfId="61" applyFont="1" applyBorder="1" applyAlignment="1">
      <alignment horizontal="center" vertical="center" wrapText="1"/>
      <protection/>
    </xf>
    <xf numFmtId="0" fontId="9" fillId="0" borderId="10" xfId="61" applyFont="1" applyBorder="1" applyAlignment="1">
      <alignment horizontal="center" vertical="center"/>
      <protection/>
    </xf>
    <xf numFmtId="0" fontId="9" fillId="0" borderId="10" xfId="61" applyFont="1" applyBorder="1" applyAlignment="1">
      <alignment horizontal="left" vertical="center" wrapText="1"/>
      <protection/>
    </xf>
    <xf numFmtId="164" fontId="9" fillId="0" borderId="10" xfId="61" applyNumberFormat="1" applyFont="1" applyBorder="1" applyAlignment="1">
      <alignment horizontal="right" vertical="center" wrapText="1"/>
      <protection/>
    </xf>
    <xf numFmtId="4" fontId="9" fillId="5" borderId="10" xfId="61" applyNumberFormat="1" applyFont="1" applyFill="1" applyBorder="1" applyAlignment="1">
      <alignment horizontal="right" vertical="center"/>
      <protection/>
    </xf>
    <xf numFmtId="4" fontId="9" fillId="5" borderId="10" xfId="61" applyNumberFormat="1" applyFont="1" applyFill="1" applyBorder="1" applyAlignment="1">
      <alignment horizontal="right" vertical="distributed"/>
      <protection/>
    </xf>
    <xf numFmtId="4" fontId="9" fillId="0" borderId="10" xfId="61" applyNumberFormat="1" applyFont="1" applyBorder="1" applyAlignment="1">
      <alignment horizontal="right" vertical="distributed"/>
      <protection/>
    </xf>
    <xf numFmtId="0" fontId="9" fillId="5" borderId="10" xfId="60" applyFont="1" applyFill="1" applyBorder="1" applyAlignment="1">
      <alignment horizontal="left" vertical="center" wrapText="1"/>
      <protection/>
    </xf>
    <xf numFmtId="4" fontId="9" fillId="0" borderId="10" xfId="61" applyNumberFormat="1" applyFont="1" applyFill="1" applyBorder="1" applyAlignment="1">
      <alignment horizontal="right" vertical="distributed"/>
      <protection/>
    </xf>
    <xf numFmtId="4" fontId="65" fillId="5" borderId="10" xfId="61" applyNumberFormat="1" applyFont="1" applyFill="1" applyBorder="1" applyAlignment="1">
      <alignment horizontal="right" vertical="distributed"/>
      <protection/>
    </xf>
    <xf numFmtId="0" fontId="9" fillId="0" borderId="10" xfId="61" applyFont="1" applyBorder="1" applyAlignment="1">
      <alignment horizontal="left" vertical="center" wrapText="1"/>
      <protection/>
    </xf>
    <xf numFmtId="0" fontId="16" fillId="0" borderId="10" xfId="63" applyFont="1" applyFill="1" applyBorder="1" applyAlignment="1">
      <alignment horizontal="left" vertical="center" wrapText="1"/>
      <protection/>
    </xf>
    <xf numFmtId="0" fontId="9" fillId="17" borderId="10" xfId="61" applyFont="1" applyFill="1" applyBorder="1" applyAlignment="1">
      <alignment horizontal="left" vertical="center" wrapText="1"/>
      <protection/>
    </xf>
    <xf numFmtId="0" fontId="9" fillId="5" borderId="10" xfId="60" applyFont="1" applyFill="1" applyBorder="1" applyAlignment="1">
      <alignment horizontal="left" vertical="center"/>
      <protection/>
    </xf>
    <xf numFmtId="0" fontId="9" fillId="5" borderId="10" xfId="59" applyFont="1" applyFill="1" applyBorder="1" applyAlignment="1">
      <alignment horizontal="left" vertical="center" wrapText="1"/>
      <protection/>
    </xf>
    <xf numFmtId="4" fontId="9" fillId="0" borderId="10" xfId="65" applyNumberFormat="1" applyFont="1" applyFill="1" applyBorder="1" applyAlignment="1">
      <alignment horizontal="left" vertical="center" wrapText="1"/>
      <protection/>
    </xf>
    <xf numFmtId="0" fontId="66" fillId="0" borderId="10" xfId="63" applyFont="1" applyFill="1" applyBorder="1" applyAlignment="1">
      <alignment horizontal="left" vertical="center" wrapText="1"/>
      <protection/>
    </xf>
    <xf numFmtId="4" fontId="65" fillId="0" borderId="10" xfId="61" applyNumberFormat="1" applyFont="1" applyFill="1" applyBorder="1" applyAlignment="1">
      <alignment horizontal="right" vertical="distributed"/>
      <protection/>
    </xf>
    <xf numFmtId="0" fontId="65" fillId="0" borderId="10" xfId="61" applyFont="1" applyBorder="1" applyAlignment="1">
      <alignment horizontal="left" vertical="center" wrapText="1"/>
      <protection/>
    </xf>
    <xf numFmtId="0" fontId="65" fillId="0" borderId="10" xfId="61" applyFont="1" applyBorder="1" applyAlignment="1">
      <alignment horizontal="center" vertical="center"/>
      <protection/>
    </xf>
    <xf numFmtId="4" fontId="65" fillId="33" borderId="10" xfId="65" applyNumberFormat="1" applyFont="1" applyFill="1" applyBorder="1" applyAlignment="1">
      <alignment horizontal="right" vertical="center"/>
      <protection/>
    </xf>
    <xf numFmtId="0" fontId="9" fillId="0" borderId="10" xfId="61" applyFont="1" applyBorder="1" applyAlignment="1">
      <alignment horizontal="left" vertical="center"/>
      <protection/>
    </xf>
    <xf numFmtId="4" fontId="9" fillId="0" borderId="10" xfId="61" applyNumberFormat="1" applyFont="1" applyBorder="1" applyAlignment="1">
      <alignment horizontal="right" vertical="center"/>
      <protection/>
    </xf>
    <xf numFmtId="0" fontId="9" fillId="5" borderId="10" xfId="61" applyFont="1" applyFill="1" applyBorder="1" applyAlignment="1">
      <alignment horizontal="left" vertical="center"/>
      <protection/>
    </xf>
    <xf numFmtId="0" fontId="16" fillId="5" borderId="10" xfId="63" applyFont="1" applyFill="1" applyBorder="1" applyAlignment="1">
      <alignment horizontal="left" vertical="center" wrapText="1"/>
      <protection/>
    </xf>
    <xf numFmtId="4" fontId="9" fillId="0" borderId="10" xfId="61" applyNumberFormat="1" applyFont="1" applyFill="1" applyBorder="1" applyAlignment="1">
      <alignment horizontal="right" vertical="distributed" wrapText="1"/>
      <protection/>
    </xf>
    <xf numFmtId="4" fontId="65" fillId="33" borderId="10" xfId="61" applyNumberFormat="1" applyFont="1" applyFill="1" applyBorder="1" applyAlignment="1">
      <alignment horizontal="right" vertical="distributed"/>
      <protection/>
    </xf>
    <xf numFmtId="4" fontId="65" fillId="0" borderId="10" xfId="61" applyNumberFormat="1" applyFont="1" applyFill="1" applyBorder="1" applyAlignment="1">
      <alignment horizontal="right" vertical="distributed" wrapText="1"/>
      <protection/>
    </xf>
    <xf numFmtId="0" fontId="65" fillId="5" borderId="10" xfId="60" applyFont="1" applyFill="1" applyBorder="1" applyAlignment="1">
      <alignment horizontal="left" vertical="center" wrapText="1"/>
      <protection/>
    </xf>
    <xf numFmtId="0" fontId="9" fillId="5" borderId="10" xfId="61" applyFont="1" applyFill="1" applyBorder="1" applyAlignment="1">
      <alignment horizontal="left" vertical="center" wrapText="1"/>
      <protection/>
    </xf>
    <xf numFmtId="4" fontId="9" fillId="0" borderId="10" xfId="61" applyNumberFormat="1" applyFont="1" applyBorder="1" applyAlignment="1">
      <alignment horizontal="right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5" fillId="0" borderId="0" xfId="58" applyFont="1" applyAlignment="1">
      <alignment horizontal="center"/>
      <protection/>
    </xf>
    <xf numFmtId="0" fontId="14" fillId="0" borderId="0" xfId="58" applyFont="1" applyAlignment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 3" xfId="58"/>
    <cellStyle name="Obično_10. ZAKONODAVSTVO" xfId="59"/>
    <cellStyle name="Obično_12. PROTOKOL VLADE" xfId="60"/>
    <cellStyle name="Obično_16. LJUDSKA PRAVA" xfId="61"/>
    <cellStyle name="Obično_18. DROGE" xfId="62"/>
    <cellStyle name="Obično_19. VIJEĆE ZA NACIONALNU SIGURNOST" xfId="63"/>
    <cellStyle name="Obično_6. UDRUGE" xfId="64"/>
    <cellStyle name="Obično_9. NACIONALNE MANJIN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343"/>
  <sheetViews>
    <sheetView tabSelected="1" zoomScalePageLayoutView="0" workbookViewId="0" topLeftCell="A1">
      <selection activeCell="A2" sqref="A2:F2"/>
    </sheetView>
  </sheetViews>
  <sheetFormatPr defaultColWidth="9.140625" defaultRowHeight="15"/>
  <cols>
    <col min="1" max="1" width="48.7109375" style="29" customWidth="1"/>
    <col min="2" max="2" width="9.28125" style="28" bestFit="1" customWidth="1"/>
    <col min="3" max="4" width="11.28125" style="28" bestFit="1" customWidth="1"/>
    <col min="5" max="5" width="9.7109375" style="28" bestFit="1" customWidth="1"/>
    <col min="6" max="6" width="10.57421875" style="28" bestFit="1" customWidth="1"/>
    <col min="7" max="7" width="13.28125" style="20" bestFit="1" customWidth="1"/>
    <col min="8" max="8" width="10.140625" style="18" bestFit="1" customWidth="1"/>
    <col min="9" max="9" width="10.00390625" style="18" bestFit="1" customWidth="1"/>
    <col min="10" max="16384" width="9.140625" style="18" customWidth="1"/>
  </cols>
  <sheetData>
    <row r="1" spans="1:7" s="1" customFormat="1" ht="19.5" customHeight="1">
      <c r="A1" s="171" t="s">
        <v>0</v>
      </c>
      <c r="B1" s="171"/>
      <c r="C1" s="171"/>
      <c r="D1" s="171"/>
      <c r="E1" s="171"/>
      <c r="F1" s="171"/>
      <c r="G1" s="30"/>
    </row>
    <row r="2" spans="1:7" s="2" customFormat="1" ht="19.5" customHeight="1">
      <c r="A2" s="171" t="s">
        <v>1</v>
      </c>
      <c r="B2" s="171"/>
      <c r="C2" s="171"/>
      <c r="D2" s="171"/>
      <c r="E2" s="171"/>
      <c r="F2" s="171"/>
      <c r="G2" s="31"/>
    </row>
    <row r="3" spans="1:6" s="116" customFormat="1" ht="4.5" customHeight="1">
      <c r="A3" s="172"/>
      <c r="B3" s="172"/>
      <c r="C3" s="172"/>
      <c r="D3" s="172"/>
      <c r="E3" s="172"/>
      <c r="F3" s="172"/>
    </row>
    <row r="4" spans="1:7" s="5" customFormat="1" ht="1.5" customHeight="1" hidden="1">
      <c r="A4" s="3"/>
      <c r="B4" s="4"/>
      <c r="C4" s="4"/>
      <c r="D4" s="4"/>
      <c r="E4" s="4"/>
      <c r="F4" s="4"/>
      <c r="G4" s="32"/>
    </row>
    <row r="5" spans="1:228" s="10" customFormat="1" ht="30" customHeight="1">
      <c r="A5" s="6" t="s">
        <v>2</v>
      </c>
      <c r="B5" s="8" t="s">
        <v>123</v>
      </c>
      <c r="C5" s="7" t="s">
        <v>120</v>
      </c>
      <c r="D5" s="7" t="s">
        <v>121</v>
      </c>
      <c r="E5" s="8" t="s">
        <v>122</v>
      </c>
      <c r="F5" s="7" t="s">
        <v>127</v>
      </c>
      <c r="G5" s="33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</row>
    <row r="6" spans="1:228" s="15" customFormat="1" ht="12" customHeight="1">
      <c r="A6" s="11"/>
      <c r="B6" s="13" t="s">
        <v>3</v>
      </c>
      <c r="C6" s="12" t="s">
        <v>4</v>
      </c>
      <c r="D6" s="12" t="s">
        <v>5</v>
      </c>
      <c r="E6" s="13" t="s">
        <v>6</v>
      </c>
      <c r="F6" s="12" t="s">
        <v>7</v>
      </c>
      <c r="G6" s="16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</row>
    <row r="7" spans="1:228" s="37" customFormat="1" ht="24.75" customHeight="1">
      <c r="A7" s="122" t="s">
        <v>8</v>
      </c>
      <c r="B7" s="123"/>
      <c r="C7" s="123"/>
      <c r="D7" s="123"/>
      <c r="E7" s="123"/>
      <c r="F7" s="123"/>
      <c r="G7" s="35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</row>
    <row r="8" spans="1:228" s="37" customFormat="1" ht="24.75" customHeight="1">
      <c r="A8" s="122" t="s">
        <v>9</v>
      </c>
      <c r="B8" s="123">
        <v>25000</v>
      </c>
      <c r="C8" s="123">
        <v>25000</v>
      </c>
      <c r="D8" s="123">
        <v>35000</v>
      </c>
      <c r="E8" s="123">
        <v>35000</v>
      </c>
      <c r="F8" s="123">
        <v>6378.76</v>
      </c>
      <c r="G8" s="35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</row>
    <row r="9" spans="1:228" s="39" customFormat="1" ht="24.75" customHeight="1">
      <c r="A9" s="117" t="s">
        <v>10</v>
      </c>
      <c r="B9" s="118">
        <f>SUM(B8)</f>
        <v>25000</v>
      </c>
      <c r="C9" s="118">
        <f>SUM(C8)</f>
        <v>25000</v>
      </c>
      <c r="D9" s="118">
        <f>SUM(D8)</f>
        <v>35000</v>
      </c>
      <c r="E9" s="118">
        <f>SUM(E8)</f>
        <v>35000</v>
      </c>
      <c r="F9" s="118">
        <f>SUM(F8)</f>
        <v>6378.76</v>
      </c>
      <c r="G9" s="35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</row>
    <row r="10" spans="1:228" s="37" customFormat="1" ht="24.75" customHeight="1">
      <c r="A10" s="122" t="s">
        <v>11</v>
      </c>
      <c r="B10" s="123">
        <v>100</v>
      </c>
      <c r="C10" s="123">
        <v>100</v>
      </c>
      <c r="D10" s="123">
        <v>100</v>
      </c>
      <c r="E10" s="123">
        <v>100</v>
      </c>
      <c r="F10" s="123">
        <v>0</v>
      </c>
      <c r="G10" s="35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</row>
    <row r="11" spans="1:228" s="37" customFormat="1" ht="24.75" customHeight="1">
      <c r="A11" s="122" t="s">
        <v>12</v>
      </c>
      <c r="B11" s="123">
        <v>5000</v>
      </c>
      <c r="C11" s="123">
        <v>5000</v>
      </c>
      <c r="D11" s="123">
        <v>5000</v>
      </c>
      <c r="E11" s="123">
        <v>5000</v>
      </c>
      <c r="F11" s="123">
        <v>5510</v>
      </c>
      <c r="G11" s="35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</row>
    <row r="12" spans="1:228" s="37" customFormat="1" ht="24.75" customHeight="1">
      <c r="A12" s="122" t="s">
        <v>13</v>
      </c>
      <c r="B12" s="123">
        <v>15000</v>
      </c>
      <c r="C12" s="123">
        <v>15000</v>
      </c>
      <c r="D12" s="123">
        <v>65000</v>
      </c>
      <c r="E12" s="123">
        <v>65000</v>
      </c>
      <c r="F12" s="123">
        <v>20370.13</v>
      </c>
      <c r="G12" s="35"/>
      <c r="H12" s="40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</row>
    <row r="13" spans="1:228" s="42" customFormat="1" ht="24.75" customHeight="1">
      <c r="A13" s="119" t="s">
        <v>14</v>
      </c>
      <c r="B13" s="118">
        <f>SUM(B11,B12,B10)</f>
        <v>20100</v>
      </c>
      <c r="C13" s="118">
        <f>SUM(C11,C12,C10)</f>
        <v>20100</v>
      </c>
      <c r="D13" s="118">
        <f>SUM(D11,D12,D10)</f>
        <v>70100</v>
      </c>
      <c r="E13" s="118">
        <f>SUM(E11,E12,E10)</f>
        <v>70100</v>
      </c>
      <c r="F13" s="118">
        <f>SUM(F11,F12,F10)</f>
        <v>25880.13</v>
      </c>
      <c r="G13" s="35"/>
      <c r="H13" s="40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</row>
    <row r="14" spans="1:228" s="43" customFormat="1" ht="24.75" customHeight="1">
      <c r="A14" s="122" t="s">
        <v>15</v>
      </c>
      <c r="B14" s="123">
        <v>300</v>
      </c>
      <c r="C14" s="123">
        <v>300</v>
      </c>
      <c r="D14" s="123">
        <v>300</v>
      </c>
      <c r="E14" s="123">
        <v>300</v>
      </c>
      <c r="F14" s="123">
        <v>0</v>
      </c>
      <c r="G14" s="35"/>
      <c r="H14" s="40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</row>
    <row r="15" spans="1:228" s="44" customFormat="1" ht="24.75" customHeight="1">
      <c r="A15" s="117" t="s">
        <v>16</v>
      </c>
      <c r="B15" s="118">
        <f>B14</f>
        <v>300</v>
      </c>
      <c r="C15" s="118">
        <f>C14</f>
        <v>300</v>
      </c>
      <c r="D15" s="118">
        <f>D14</f>
        <v>300</v>
      </c>
      <c r="E15" s="118">
        <f>E14</f>
        <v>300</v>
      </c>
      <c r="F15" s="118">
        <f>F14</f>
        <v>0</v>
      </c>
      <c r="G15" s="35"/>
      <c r="H15" s="40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</row>
    <row r="16" spans="1:228" s="37" customFormat="1" ht="24.75" customHeight="1">
      <c r="A16" s="122" t="s">
        <v>17</v>
      </c>
      <c r="B16" s="123">
        <v>5000</v>
      </c>
      <c r="C16" s="123">
        <v>5000</v>
      </c>
      <c r="D16" s="123">
        <v>8000</v>
      </c>
      <c r="E16" s="123">
        <v>8000</v>
      </c>
      <c r="F16" s="123">
        <v>3075</v>
      </c>
      <c r="G16" s="35"/>
      <c r="H16" s="40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</row>
    <row r="17" spans="1:228" s="45" customFormat="1" ht="24.75" customHeight="1">
      <c r="A17" s="119" t="s">
        <v>18</v>
      </c>
      <c r="B17" s="118">
        <f>B16</f>
        <v>5000</v>
      </c>
      <c r="C17" s="118">
        <f>C16</f>
        <v>5000</v>
      </c>
      <c r="D17" s="118">
        <f>D16</f>
        <v>8000</v>
      </c>
      <c r="E17" s="118">
        <f>E16</f>
        <v>8000</v>
      </c>
      <c r="F17" s="118">
        <f>F16</f>
        <v>3075</v>
      </c>
      <c r="G17" s="35"/>
      <c r="H17" s="40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</row>
    <row r="18" spans="1:228" s="46" customFormat="1" ht="24.75" customHeight="1">
      <c r="A18" s="154" t="s">
        <v>19</v>
      </c>
      <c r="B18" s="123">
        <v>10800000</v>
      </c>
      <c r="C18" s="123">
        <v>10800000</v>
      </c>
      <c r="D18" s="123">
        <v>10800000</v>
      </c>
      <c r="E18" s="123">
        <v>10800000</v>
      </c>
      <c r="F18" s="123">
        <v>10800000</v>
      </c>
      <c r="G18" s="35"/>
      <c r="H18" s="36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</row>
    <row r="19" spans="1:228" s="42" customFormat="1" ht="24.75" customHeight="1">
      <c r="A19" s="119" t="s">
        <v>20</v>
      </c>
      <c r="B19" s="118">
        <f>B18</f>
        <v>10800000</v>
      </c>
      <c r="C19" s="118">
        <f>C18</f>
        <v>10800000</v>
      </c>
      <c r="D19" s="118">
        <f>D18</f>
        <v>10800000</v>
      </c>
      <c r="E19" s="118">
        <f>E18</f>
        <v>10800000</v>
      </c>
      <c r="F19" s="118">
        <f>F18</f>
        <v>10800000</v>
      </c>
      <c r="G19" s="35"/>
      <c r="H19" s="36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</row>
    <row r="20" spans="1:228" s="46" customFormat="1" ht="24.75" customHeight="1">
      <c r="A20" s="154" t="s">
        <v>41</v>
      </c>
      <c r="B20" s="123">
        <v>200000</v>
      </c>
      <c r="C20" s="123">
        <v>200000</v>
      </c>
      <c r="D20" s="123">
        <v>200000</v>
      </c>
      <c r="E20" s="123">
        <v>200000</v>
      </c>
      <c r="F20" s="123">
        <v>200000</v>
      </c>
      <c r="G20" s="35"/>
      <c r="H20" s="36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</row>
    <row r="21" spans="1:228" s="42" customFormat="1" ht="24.75" customHeight="1">
      <c r="A21" s="119" t="s">
        <v>42</v>
      </c>
      <c r="B21" s="118">
        <f>B20</f>
        <v>200000</v>
      </c>
      <c r="C21" s="118">
        <f>C20</f>
        <v>200000</v>
      </c>
      <c r="D21" s="118">
        <f>D20</f>
        <v>200000</v>
      </c>
      <c r="E21" s="118">
        <f>E20</f>
        <v>200000</v>
      </c>
      <c r="F21" s="118">
        <f>F20</f>
        <v>200000</v>
      </c>
      <c r="G21" s="35"/>
      <c r="H21" s="36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</row>
    <row r="22" spans="1:228" s="39" customFormat="1" ht="24.75" customHeight="1">
      <c r="A22" s="120" t="s">
        <v>21</v>
      </c>
      <c r="B22" s="121">
        <f>SUM(B9,B13,B17,B19,B15,B21)</f>
        <v>11050400</v>
      </c>
      <c r="C22" s="121">
        <f>SUM(C9,C13,C17,C19,C15,C21)</f>
        <v>11050400</v>
      </c>
      <c r="D22" s="121">
        <f>SUM(D9,D13,D17,D19,D15,D21)</f>
        <v>11113400</v>
      </c>
      <c r="E22" s="121">
        <f>SUM(E9,E13,E17,E19,E15,E21)</f>
        <v>11113400</v>
      </c>
      <c r="F22" s="121">
        <f>SUM(F9,F13,F17,F19,F15,F21)</f>
        <v>11035333.89</v>
      </c>
      <c r="G22" s="35"/>
      <c r="H22" s="35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</row>
    <row r="23" spans="1:229" s="49" customFormat="1" ht="24.75" customHeight="1">
      <c r="A23" s="122" t="s">
        <v>25</v>
      </c>
      <c r="B23" s="123"/>
      <c r="C23" s="123"/>
      <c r="D23" s="123"/>
      <c r="E23" s="123"/>
      <c r="F23" s="123"/>
      <c r="G23" s="35"/>
      <c r="H23" s="36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48"/>
    </row>
    <row r="24" spans="1:229" s="49" customFormat="1" ht="24.75" customHeight="1">
      <c r="A24" s="122" t="s">
        <v>9</v>
      </c>
      <c r="B24" s="123">
        <v>35000</v>
      </c>
      <c r="C24" s="123">
        <v>35000</v>
      </c>
      <c r="D24" s="123">
        <v>35000</v>
      </c>
      <c r="E24" s="123">
        <v>35000</v>
      </c>
      <c r="F24" s="123">
        <v>25685.5</v>
      </c>
      <c r="G24" s="35"/>
      <c r="H24" s="47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48"/>
    </row>
    <row r="25" spans="1:229" s="51" customFormat="1" ht="24.75" customHeight="1">
      <c r="A25" s="119" t="s">
        <v>10</v>
      </c>
      <c r="B25" s="118">
        <f>SUM(B24)</f>
        <v>35000</v>
      </c>
      <c r="C25" s="118">
        <f>SUM(C24)</f>
        <v>35000</v>
      </c>
      <c r="D25" s="118">
        <f>SUM(D24)</f>
        <v>35000</v>
      </c>
      <c r="E25" s="118">
        <f>SUM(E24)</f>
        <v>35000</v>
      </c>
      <c r="F25" s="118">
        <f>SUM(F24)</f>
        <v>25685.5</v>
      </c>
      <c r="G25" s="35"/>
      <c r="H25" s="36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50"/>
    </row>
    <row r="26" spans="1:229" s="51" customFormat="1" ht="24.75" customHeight="1">
      <c r="A26" s="154" t="s">
        <v>11</v>
      </c>
      <c r="B26" s="123">
        <v>500</v>
      </c>
      <c r="C26" s="123">
        <v>500</v>
      </c>
      <c r="D26" s="123">
        <v>500</v>
      </c>
      <c r="E26" s="123">
        <v>500</v>
      </c>
      <c r="F26" s="123">
        <v>116.7</v>
      </c>
      <c r="G26" s="35"/>
      <c r="H26" s="36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50"/>
    </row>
    <row r="27" spans="1:229" s="53" customFormat="1" ht="24.75" customHeight="1">
      <c r="A27" s="122" t="s">
        <v>26</v>
      </c>
      <c r="B27" s="123">
        <v>5000</v>
      </c>
      <c r="C27" s="123">
        <v>5000</v>
      </c>
      <c r="D27" s="123">
        <v>11000</v>
      </c>
      <c r="E27" s="123">
        <v>11000</v>
      </c>
      <c r="F27" s="123">
        <v>0</v>
      </c>
      <c r="G27" s="35"/>
      <c r="H27" s="35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52"/>
    </row>
    <row r="28" spans="1:228" s="54" customFormat="1" ht="24.75" customHeight="1">
      <c r="A28" s="122" t="s">
        <v>12</v>
      </c>
      <c r="B28" s="123">
        <v>5000</v>
      </c>
      <c r="C28" s="123">
        <v>5000</v>
      </c>
      <c r="D28" s="123">
        <v>5000</v>
      </c>
      <c r="E28" s="123">
        <v>5000</v>
      </c>
      <c r="F28" s="123">
        <v>7525.42</v>
      </c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</row>
    <row r="29" spans="1:228" s="43" customFormat="1" ht="24.75" customHeight="1">
      <c r="A29" s="122" t="s">
        <v>13</v>
      </c>
      <c r="B29" s="123">
        <v>10000</v>
      </c>
      <c r="C29" s="123">
        <v>10000</v>
      </c>
      <c r="D29" s="123">
        <v>10000</v>
      </c>
      <c r="E29" s="123">
        <v>10000</v>
      </c>
      <c r="F29" s="123">
        <v>9216.44</v>
      </c>
      <c r="G29" s="35"/>
      <c r="H29" s="35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</row>
    <row r="30" spans="1:228" s="44" customFormat="1" ht="24.75" customHeight="1">
      <c r="A30" s="122" t="s">
        <v>27</v>
      </c>
      <c r="B30" s="123">
        <v>5000</v>
      </c>
      <c r="C30" s="123">
        <v>5000</v>
      </c>
      <c r="D30" s="123">
        <v>5000</v>
      </c>
      <c r="E30" s="123">
        <v>5000</v>
      </c>
      <c r="F30" s="123">
        <v>0</v>
      </c>
      <c r="G30" s="35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</row>
    <row r="31" spans="1:228" s="37" customFormat="1" ht="24.75" customHeight="1">
      <c r="A31" s="117" t="s">
        <v>14</v>
      </c>
      <c r="B31" s="118">
        <f>SUM(B27,B28,B29,B30,B26)</f>
        <v>25500</v>
      </c>
      <c r="C31" s="118">
        <f>SUM(C27,C28,C29,C30,C26)</f>
        <v>25500</v>
      </c>
      <c r="D31" s="118">
        <f>SUM(D27,D28,D29,D30,D26)</f>
        <v>31500</v>
      </c>
      <c r="E31" s="118">
        <f>SUM(E27,E28,E29,E30,E26)</f>
        <v>31500</v>
      </c>
      <c r="F31" s="118">
        <f>SUM(F27,F28,F29,F30,F26)</f>
        <v>16858.56</v>
      </c>
      <c r="G31" s="35"/>
      <c r="H31" s="35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</row>
    <row r="32" spans="1:228" s="38" customFormat="1" ht="24.75" customHeight="1">
      <c r="A32" s="122" t="s">
        <v>15</v>
      </c>
      <c r="B32" s="123">
        <v>5000</v>
      </c>
      <c r="C32" s="123">
        <v>5000</v>
      </c>
      <c r="D32" s="123">
        <v>5000</v>
      </c>
      <c r="E32" s="123">
        <v>5000</v>
      </c>
      <c r="F32" s="123">
        <v>219</v>
      </c>
      <c r="G32" s="35"/>
      <c r="H32" s="36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</row>
    <row r="33" spans="1:228" s="38" customFormat="1" ht="24.75" customHeight="1">
      <c r="A33" s="117" t="s">
        <v>16</v>
      </c>
      <c r="B33" s="118">
        <f>B32</f>
        <v>5000</v>
      </c>
      <c r="C33" s="118">
        <f>C32</f>
        <v>5000</v>
      </c>
      <c r="D33" s="118">
        <f>D32</f>
        <v>5000</v>
      </c>
      <c r="E33" s="118">
        <f>E32</f>
        <v>5000</v>
      </c>
      <c r="F33" s="118">
        <f>F32</f>
        <v>219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</row>
    <row r="34" spans="1:229" s="56" customFormat="1" ht="24.75" customHeight="1">
      <c r="A34" s="122" t="s">
        <v>28</v>
      </c>
      <c r="B34" s="123">
        <v>15000</v>
      </c>
      <c r="C34" s="123">
        <v>15000</v>
      </c>
      <c r="D34" s="123">
        <v>15000</v>
      </c>
      <c r="E34" s="123">
        <v>15000</v>
      </c>
      <c r="F34" s="123">
        <v>0</v>
      </c>
      <c r="G34" s="35"/>
      <c r="H34" s="35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55"/>
    </row>
    <row r="35" spans="1:228" s="57" customFormat="1" ht="24.75" customHeight="1">
      <c r="A35" s="122" t="s">
        <v>17</v>
      </c>
      <c r="B35" s="123">
        <v>2000</v>
      </c>
      <c r="C35" s="123">
        <v>2000</v>
      </c>
      <c r="D35" s="123">
        <v>2000</v>
      </c>
      <c r="E35" s="123">
        <v>2000</v>
      </c>
      <c r="F35" s="123">
        <v>6603</v>
      </c>
      <c r="G35" s="35"/>
      <c r="H35" s="36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</row>
    <row r="36" spans="1:228" s="37" customFormat="1" ht="24.75" customHeight="1">
      <c r="A36" s="122" t="s">
        <v>29</v>
      </c>
      <c r="B36" s="123">
        <v>200</v>
      </c>
      <c r="C36" s="123">
        <v>200</v>
      </c>
      <c r="D36" s="123">
        <v>200</v>
      </c>
      <c r="E36" s="123">
        <v>200</v>
      </c>
      <c r="F36" s="123">
        <v>0</v>
      </c>
      <c r="G36" s="35"/>
      <c r="H36" s="35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</row>
    <row r="37" spans="1:228" s="37" customFormat="1" ht="24.75" customHeight="1">
      <c r="A37" s="117" t="s">
        <v>18</v>
      </c>
      <c r="B37" s="118">
        <f>SUM(B34,B35,B36)</f>
        <v>17200</v>
      </c>
      <c r="C37" s="118">
        <f>SUM(C34,C35,C36)</f>
        <v>17200</v>
      </c>
      <c r="D37" s="118">
        <f>SUM(D34,D35,D36)</f>
        <v>17200</v>
      </c>
      <c r="E37" s="118">
        <f>SUM(E34,E35,E36)</f>
        <v>17200</v>
      </c>
      <c r="F37" s="118">
        <f>SUM(F34,F35,F36)</f>
        <v>6603</v>
      </c>
      <c r="G37" s="35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</row>
    <row r="38" spans="1:228" s="38" customFormat="1" ht="24.75" customHeight="1">
      <c r="A38" s="122" t="s">
        <v>124</v>
      </c>
      <c r="B38" s="123">
        <v>0</v>
      </c>
      <c r="C38" s="123">
        <v>0</v>
      </c>
      <c r="D38" s="123">
        <v>40000</v>
      </c>
      <c r="E38" s="123">
        <v>40000</v>
      </c>
      <c r="F38" s="123">
        <v>0</v>
      </c>
      <c r="G38" s="35"/>
      <c r="H38" s="36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</row>
    <row r="39" spans="1:228" s="39" customFormat="1" ht="24.75" customHeight="1">
      <c r="A39" s="119" t="s">
        <v>24</v>
      </c>
      <c r="B39" s="118">
        <f>B38</f>
        <v>0</v>
      </c>
      <c r="C39" s="118">
        <f>C38</f>
        <v>0</v>
      </c>
      <c r="D39" s="118">
        <f>D38</f>
        <v>40000</v>
      </c>
      <c r="E39" s="118">
        <f>E38</f>
        <v>40000</v>
      </c>
      <c r="F39" s="118">
        <f>F38</f>
        <v>0</v>
      </c>
      <c r="G39" s="35"/>
      <c r="H39" s="35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</row>
    <row r="40" spans="1:228" s="38" customFormat="1" ht="24.75" customHeight="1">
      <c r="A40" s="122" t="s">
        <v>125</v>
      </c>
      <c r="B40" s="123">
        <v>0</v>
      </c>
      <c r="C40" s="123">
        <v>0</v>
      </c>
      <c r="D40" s="123">
        <v>240000</v>
      </c>
      <c r="E40" s="123">
        <v>240000</v>
      </c>
      <c r="F40" s="123">
        <v>0</v>
      </c>
      <c r="G40" s="35"/>
      <c r="H40" s="36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</row>
    <row r="41" spans="1:228" s="39" customFormat="1" ht="24.75" customHeight="1">
      <c r="A41" s="119" t="s">
        <v>126</v>
      </c>
      <c r="B41" s="118">
        <f>B40</f>
        <v>0</v>
      </c>
      <c r="C41" s="118">
        <f>C40</f>
        <v>0</v>
      </c>
      <c r="D41" s="118">
        <f>D40</f>
        <v>240000</v>
      </c>
      <c r="E41" s="118">
        <f>E40</f>
        <v>240000</v>
      </c>
      <c r="F41" s="118">
        <f>F40</f>
        <v>0</v>
      </c>
      <c r="G41" s="35"/>
      <c r="H41" s="35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</row>
    <row r="42" spans="1:228" s="38" customFormat="1" ht="24.75" customHeight="1">
      <c r="A42" s="122" t="s">
        <v>30</v>
      </c>
      <c r="B42" s="123">
        <v>300000</v>
      </c>
      <c r="C42" s="123">
        <v>300000</v>
      </c>
      <c r="D42" s="123">
        <v>20000</v>
      </c>
      <c r="E42" s="123">
        <v>20000</v>
      </c>
      <c r="F42" s="123">
        <v>0</v>
      </c>
      <c r="G42" s="35"/>
      <c r="H42" s="36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</row>
    <row r="43" spans="1:228" s="39" customFormat="1" ht="24.75" customHeight="1">
      <c r="A43" s="119" t="s">
        <v>20</v>
      </c>
      <c r="B43" s="118">
        <f>B42</f>
        <v>300000</v>
      </c>
      <c r="C43" s="118">
        <f>C42</f>
        <v>300000</v>
      </c>
      <c r="D43" s="118">
        <f>D42</f>
        <v>20000</v>
      </c>
      <c r="E43" s="118">
        <f>E42</f>
        <v>20000</v>
      </c>
      <c r="F43" s="118">
        <f>F42</f>
        <v>0</v>
      </c>
      <c r="G43" s="35"/>
      <c r="H43" s="35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</row>
    <row r="44" spans="1:228" s="39" customFormat="1" ht="24.75" customHeight="1">
      <c r="A44" s="120" t="s">
        <v>31</v>
      </c>
      <c r="B44" s="121">
        <f>SUM(B25,B31,B33,B37,B43)</f>
        <v>382700</v>
      </c>
      <c r="C44" s="121">
        <f>SUM(C25,C31,C33,C37,C43)</f>
        <v>382700</v>
      </c>
      <c r="D44" s="121">
        <f>SUM(D25,D31,D33,D37,D43,D39,D41)</f>
        <v>388700</v>
      </c>
      <c r="E44" s="121">
        <f>SUM(E25,E31,E33,E37,E43,E39,E41)</f>
        <v>388700</v>
      </c>
      <c r="F44" s="121">
        <f>SUM(F25,F31,F33,F37,F43)</f>
        <v>49366.06</v>
      </c>
      <c r="G44" s="35"/>
      <c r="H44" s="35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</row>
    <row r="45" spans="1:228" s="37" customFormat="1" ht="24.75" customHeight="1">
      <c r="A45" s="122" t="s">
        <v>32</v>
      </c>
      <c r="B45" s="123"/>
      <c r="C45" s="123"/>
      <c r="D45" s="123"/>
      <c r="E45" s="123"/>
      <c r="F45" s="123"/>
      <c r="G45" s="35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</row>
    <row r="46" spans="1:228" s="37" customFormat="1" ht="24.75" customHeight="1">
      <c r="A46" s="122" t="s">
        <v>30</v>
      </c>
      <c r="B46" s="123">
        <v>375000</v>
      </c>
      <c r="C46" s="123">
        <v>375000</v>
      </c>
      <c r="D46" s="123">
        <v>375000</v>
      </c>
      <c r="E46" s="123">
        <v>375000</v>
      </c>
      <c r="F46" s="123">
        <v>375000</v>
      </c>
      <c r="G46" s="35"/>
      <c r="H46" s="35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</row>
    <row r="47" spans="1:228" s="37" customFormat="1" ht="24.75" customHeight="1">
      <c r="A47" s="117" t="s">
        <v>20</v>
      </c>
      <c r="B47" s="118">
        <f aca="true" t="shared" si="0" ref="B47:F48">B46</f>
        <v>375000</v>
      </c>
      <c r="C47" s="118">
        <f t="shared" si="0"/>
        <v>375000</v>
      </c>
      <c r="D47" s="118">
        <f t="shared" si="0"/>
        <v>375000</v>
      </c>
      <c r="E47" s="118">
        <f t="shared" si="0"/>
        <v>375000</v>
      </c>
      <c r="F47" s="118">
        <f t="shared" si="0"/>
        <v>375000</v>
      </c>
      <c r="G47" s="35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</row>
    <row r="48" spans="1:228" s="39" customFormat="1" ht="24.75" customHeight="1">
      <c r="A48" s="120" t="s">
        <v>33</v>
      </c>
      <c r="B48" s="121">
        <f t="shared" si="0"/>
        <v>375000</v>
      </c>
      <c r="C48" s="121">
        <f t="shared" si="0"/>
        <v>375000</v>
      </c>
      <c r="D48" s="121">
        <f t="shared" si="0"/>
        <v>375000</v>
      </c>
      <c r="E48" s="121">
        <f t="shared" si="0"/>
        <v>375000</v>
      </c>
      <c r="F48" s="121">
        <f t="shared" si="0"/>
        <v>375000</v>
      </c>
      <c r="G48" s="35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</row>
    <row r="49" spans="1:228" s="39" customFormat="1" ht="24.75" customHeight="1">
      <c r="A49" s="124" t="s">
        <v>115</v>
      </c>
      <c r="B49" s="125"/>
      <c r="C49" s="125"/>
      <c r="D49" s="125"/>
      <c r="E49" s="125"/>
      <c r="F49" s="125"/>
      <c r="G49" s="35"/>
      <c r="H49" s="35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</row>
    <row r="50" spans="1:228" s="37" customFormat="1" ht="24.75" customHeight="1">
      <c r="A50" s="155" t="s">
        <v>12</v>
      </c>
      <c r="B50" s="156">
        <v>0</v>
      </c>
      <c r="C50" s="156">
        <v>0</v>
      </c>
      <c r="D50" s="156">
        <v>0</v>
      </c>
      <c r="E50" s="156">
        <v>0</v>
      </c>
      <c r="F50" s="156">
        <v>950</v>
      </c>
      <c r="G50" s="35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</row>
    <row r="51" spans="1:228" s="61" customFormat="1" ht="24.75" customHeight="1">
      <c r="A51" s="126" t="s">
        <v>14</v>
      </c>
      <c r="B51" s="129">
        <f>SUM(B50)</f>
        <v>0</v>
      </c>
      <c r="C51" s="129">
        <f aca="true" t="shared" si="1" ref="C51:F52">SUM(C50)</f>
        <v>0</v>
      </c>
      <c r="D51" s="129">
        <f t="shared" si="1"/>
        <v>0</v>
      </c>
      <c r="E51" s="129">
        <f t="shared" si="1"/>
        <v>0</v>
      </c>
      <c r="F51" s="129">
        <f t="shared" si="1"/>
        <v>950</v>
      </c>
      <c r="G51" s="59"/>
      <c r="H51" s="36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</row>
    <row r="52" spans="1:228" s="64" customFormat="1" ht="24.75" customHeight="1">
      <c r="A52" s="127" t="s">
        <v>37</v>
      </c>
      <c r="B52" s="137">
        <f>SUM(B51)</f>
        <v>0</v>
      </c>
      <c r="C52" s="137">
        <f t="shared" si="1"/>
        <v>0</v>
      </c>
      <c r="D52" s="137">
        <f t="shared" si="1"/>
        <v>0</v>
      </c>
      <c r="E52" s="137">
        <f t="shared" si="1"/>
        <v>0</v>
      </c>
      <c r="F52" s="137">
        <f t="shared" si="1"/>
        <v>950</v>
      </c>
      <c r="G52" s="62"/>
      <c r="H52" s="36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</row>
    <row r="53" spans="1:228" s="66" customFormat="1" ht="36" customHeight="1">
      <c r="A53" s="122" t="s">
        <v>38</v>
      </c>
      <c r="B53" s="123"/>
      <c r="C53" s="123"/>
      <c r="D53" s="123"/>
      <c r="E53" s="123"/>
      <c r="F53" s="123"/>
      <c r="G53" s="62"/>
      <c r="H53" s="63"/>
      <c r="I53" s="65"/>
      <c r="J53" s="65"/>
      <c r="K53" s="58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5"/>
      <c r="FX53" s="65"/>
      <c r="FY53" s="65"/>
      <c r="FZ53" s="65"/>
      <c r="GA53" s="65"/>
      <c r="GB53" s="65"/>
      <c r="GC53" s="65"/>
      <c r="GD53" s="65"/>
      <c r="GE53" s="65"/>
      <c r="GF53" s="65"/>
      <c r="GG53" s="65"/>
      <c r="GH53" s="65"/>
      <c r="GI53" s="65"/>
      <c r="GJ53" s="65"/>
      <c r="GK53" s="65"/>
      <c r="GL53" s="65"/>
      <c r="GM53" s="65"/>
      <c r="GN53" s="65"/>
      <c r="GO53" s="65"/>
      <c r="GP53" s="65"/>
      <c r="GQ53" s="65"/>
      <c r="GR53" s="65"/>
      <c r="GS53" s="65"/>
      <c r="GT53" s="65"/>
      <c r="GU53" s="65"/>
      <c r="GV53" s="65"/>
      <c r="GW53" s="65"/>
      <c r="GX53" s="65"/>
      <c r="GY53" s="65"/>
      <c r="GZ53" s="65"/>
      <c r="HA53" s="65"/>
      <c r="HB53" s="65"/>
      <c r="HC53" s="65"/>
      <c r="HD53" s="65"/>
      <c r="HE53" s="65"/>
      <c r="HF53" s="65"/>
      <c r="HG53" s="65"/>
      <c r="HH53" s="65"/>
      <c r="HI53" s="65"/>
      <c r="HJ53" s="65"/>
      <c r="HK53" s="65"/>
      <c r="HL53" s="65"/>
      <c r="HM53" s="65"/>
      <c r="HN53" s="65"/>
      <c r="HO53" s="65"/>
      <c r="HP53" s="65"/>
      <c r="HQ53" s="65"/>
      <c r="HR53" s="65"/>
      <c r="HS53" s="65"/>
      <c r="HT53" s="65"/>
    </row>
    <row r="54" spans="1:228" s="66" customFormat="1" ht="24.75" customHeight="1">
      <c r="A54" s="122" t="s">
        <v>30</v>
      </c>
      <c r="B54" s="123">
        <v>1875000</v>
      </c>
      <c r="C54" s="123">
        <v>1875000</v>
      </c>
      <c r="D54" s="123">
        <v>1875000</v>
      </c>
      <c r="E54" s="123">
        <v>1875000</v>
      </c>
      <c r="F54" s="123">
        <v>1875000</v>
      </c>
      <c r="G54" s="62"/>
      <c r="H54" s="65"/>
      <c r="I54" s="65"/>
      <c r="J54" s="65"/>
      <c r="K54" s="58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5"/>
      <c r="FX54" s="65"/>
      <c r="FY54" s="65"/>
      <c r="FZ54" s="65"/>
      <c r="GA54" s="65"/>
      <c r="GB54" s="65"/>
      <c r="GC54" s="65"/>
      <c r="GD54" s="65"/>
      <c r="GE54" s="65"/>
      <c r="GF54" s="65"/>
      <c r="GG54" s="65"/>
      <c r="GH54" s="65"/>
      <c r="GI54" s="65"/>
      <c r="GJ54" s="65"/>
      <c r="GK54" s="65"/>
      <c r="GL54" s="65"/>
      <c r="GM54" s="65"/>
      <c r="GN54" s="65"/>
      <c r="GO54" s="65"/>
      <c r="GP54" s="65"/>
      <c r="GQ54" s="65"/>
      <c r="GR54" s="65"/>
      <c r="GS54" s="65"/>
      <c r="GT54" s="65"/>
      <c r="GU54" s="65"/>
      <c r="GV54" s="65"/>
      <c r="GW54" s="65"/>
      <c r="GX54" s="65"/>
      <c r="GY54" s="65"/>
      <c r="GZ54" s="65"/>
      <c r="HA54" s="65"/>
      <c r="HB54" s="65"/>
      <c r="HC54" s="65"/>
      <c r="HD54" s="65"/>
      <c r="HE54" s="65"/>
      <c r="HF54" s="65"/>
      <c r="HG54" s="65"/>
      <c r="HH54" s="65"/>
      <c r="HI54" s="65"/>
      <c r="HJ54" s="65"/>
      <c r="HK54" s="65"/>
      <c r="HL54" s="65"/>
      <c r="HM54" s="65"/>
      <c r="HN54" s="65"/>
      <c r="HO54" s="65"/>
      <c r="HP54" s="65"/>
      <c r="HQ54" s="65"/>
      <c r="HR54" s="65"/>
      <c r="HS54" s="65"/>
      <c r="HT54" s="65"/>
    </row>
    <row r="55" spans="1:228" s="66" customFormat="1" ht="24.75" customHeight="1">
      <c r="A55" s="117" t="s">
        <v>20</v>
      </c>
      <c r="B55" s="118">
        <f aca="true" t="shared" si="2" ref="B55:F56">B54</f>
        <v>1875000</v>
      </c>
      <c r="C55" s="118">
        <f t="shared" si="2"/>
        <v>1875000</v>
      </c>
      <c r="D55" s="118">
        <f t="shared" si="2"/>
        <v>1875000</v>
      </c>
      <c r="E55" s="118">
        <f t="shared" si="2"/>
        <v>1875000</v>
      </c>
      <c r="F55" s="118">
        <f t="shared" si="2"/>
        <v>1875000</v>
      </c>
      <c r="G55" s="62"/>
      <c r="H55" s="62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  <c r="FM55" s="65"/>
      <c r="FN55" s="65"/>
      <c r="FO55" s="65"/>
      <c r="FP55" s="65"/>
      <c r="FQ55" s="65"/>
      <c r="FR55" s="65"/>
      <c r="FS55" s="65"/>
      <c r="FT55" s="65"/>
      <c r="FU55" s="65"/>
      <c r="FV55" s="65"/>
      <c r="FW55" s="65"/>
      <c r="FX55" s="65"/>
      <c r="FY55" s="65"/>
      <c r="FZ55" s="65"/>
      <c r="GA55" s="65"/>
      <c r="GB55" s="65"/>
      <c r="GC55" s="65"/>
      <c r="GD55" s="65"/>
      <c r="GE55" s="65"/>
      <c r="GF55" s="65"/>
      <c r="GG55" s="65"/>
      <c r="GH55" s="65"/>
      <c r="GI55" s="65"/>
      <c r="GJ55" s="65"/>
      <c r="GK55" s="65"/>
      <c r="GL55" s="65"/>
      <c r="GM55" s="65"/>
      <c r="GN55" s="65"/>
      <c r="GO55" s="65"/>
      <c r="GP55" s="65"/>
      <c r="GQ55" s="65"/>
      <c r="GR55" s="65"/>
      <c r="GS55" s="65"/>
      <c r="GT55" s="65"/>
      <c r="GU55" s="65"/>
      <c r="GV55" s="65"/>
      <c r="GW55" s="65"/>
      <c r="GX55" s="65"/>
      <c r="GY55" s="65"/>
      <c r="GZ55" s="65"/>
      <c r="HA55" s="65"/>
      <c r="HB55" s="65"/>
      <c r="HC55" s="65"/>
      <c r="HD55" s="65"/>
      <c r="HE55" s="65"/>
      <c r="HF55" s="65"/>
      <c r="HG55" s="65"/>
      <c r="HH55" s="65"/>
      <c r="HI55" s="65"/>
      <c r="HJ55" s="65"/>
      <c r="HK55" s="65"/>
      <c r="HL55" s="65"/>
      <c r="HM55" s="65"/>
      <c r="HN55" s="65"/>
      <c r="HO55" s="65"/>
      <c r="HP55" s="65"/>
      <c r="HQ55" s="65"/>
      <c r="HR55" s="65"/>
      <c r="HS55" s="65"/>
      <c r="HT55" s="65"/>
    </row>
    <row r="56" spans="1:228" s="67" customFormat="1" ht="24.75" customHeight="1">
      <c r="A56" s="120" t="s">
        <v>39</v>
      </c>
      <c r="B56" s="121">
        <f t="shared" si="2"/>
        <v>1875000</v>
      </c>
      <c r="C56" s="121">
        <f t="shared" si="2"/>
        <v>1875000</v>
      </c>
      <c r="D56" s="121">
        <f t="shared" si="2"/>
        <v>1875000</v>
      </c>
      <c r="E56" s="121">
        <f t="shared" si="2"/>
        <v>1875000</v>
      </c>
      <c r="F56" s="121">
        <f t="shared" si="2"/>
        <v>1875000</v>
      </c>
      <c r="G56" s="62"/>
      <c r="H56" s="62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5"/>
      <c r="ES56" s="65"/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5"/>
      <c r="FF56" s="65"/>
      <c r="FG56" s="65"/>
      <c r="FH56" s="65"/>
      <c r="FI56" s="65"/>
      <c r="FJ56" s="65"/>
      <c r="FK56" s="65"/>
      <c r="FL56" s="65"/>
      <c r="FM56" s="65"/>
      <c r="FN56" s="65"/>
      <c r="FO56" s="65"/>
      <c r="FP56" s="65"/>
      <c r="FQ56" s="65"/>
      <c r="FR56" s="65"/>
      <c r="FS56" s="65"/>
      <c r="FT56" s="65"/>
      <c r="FU56" s="65"/>
      <c r="FV56" s="65"/>
      <c r="FW56" s="65"/>
      <c r="FX56" s="65"/>
      <c r="FY56" s="65"/>
      <c r="FZ56" s="65"/>
      <c r="GA56" s="65"/>
      <c r="GB56" s="65"/>
      <c r="GC56" s="65"/>
      <c r="GD56" s="65"/>
      <c r="GE56" s="65"/>
      <c r="GF56" s="65"/>
      <c r="GG56" s="65"/>
      <c r="GH56" s="65"/>
      <c r="GI56" s="65"/>
      <c r="GJ56" s="65"/>
      <c r="GK56" s="65"/>
      <c r="GL56" s="65"/>
      <c r="GM56" s="65"/>
      <c r="GN56" s="65"/>
      <c r="GO56" s="65"/>
      <c r="GP56" s="65"/>
      <c r="GQ56" s="65"/>
      <c r="GR56" s="65"/>
      <c r="GS56" s="65"/>
      <c r="GT56" s="65"/>
      <c r="GU56" s="65"/>
      <c r="GV56" s="65"/>
      <c r="GW56" s="65"/>
      <c r="GX56" s="65"/>
      <c r="GY56" s="65"/>
      <c r="GZ56" s="65"/>
      <c r="HA56" s="65"/>
      <c r="HB56" s="65"/>
      <c r="HC56" s="65"/>
      <c r="HD56" s="65"/>
      <c r="HE56" s="65"/>
      <c r="HF56" s="65"/>
      <c r="HG56" s="65"/>
      <c r="HH56" s="65"/>
      <c r="HI56" s="65"/>
      <c r="HJ56" s="65"/>
      <c r="HK56" s="65"/>
      <c r="HL56" s="65"/>
      <c r="HM56" s="65"/>
      <c r="HN56" s="65"/>
      <c r="HO56" s="65"/>
      <c r="HP56" s="65"/>
      <c r="HQ56" s="65"/>
      <c r="HR56" s="65"/>
      <c r="HS56" s="65"/>
      <c r="HT56" s="65"/>
    </row>
    <row r="57" spans="1:228" s="67" customFormat="1" ht="24.75" customHeight="1">
      <c r="A57" s="122" t="s">
        <v>40</v>
      </c>
      <c r="B57" s="123"/>
      <c r="C57" s="123"/>
      <c r="D57" s="123"/>
      <c r="E57" s="123"/>
      <c r="F57" s="123"/>
      <c r="G57" s="62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5"/>
      <c r="FF57" s="65"/>
      <c r="FG57" s="65"/>
      <c r="FH57" s="65"/>
      <c r="FI57" s="65"/>
      <c r="FJ57" s="65"/>
      <c r="FK57" s="65"/>
      <c r="FL57" s="65"/>
      <c r="FM57" s="65"/>
      <c r="FN57" s="65"/>
      <c r="FO57" s="65"/>
      <c r="FP57" s="65"/>
      <c r="FQ57" s="65"/>
      <c r="FR57" s="65"/>
      <c r="FS57" s="65"/>
      <c r="FT57" s="65"/>
      <c r="FU57" s="65"/>
      <c r="FV57" s="65"/>
      <c r="FW57" s="65"/>
      <c r="FX57" s="65"/>
      <c r="FY57" s="65"/>
      <c r="FZ57" s="65"/>
      <c r="GA57" s="65"/>
      <c r="GB57" s="65"/>
      <c r="GC57" s="65"/>
      <c r="GD57" s="65"/>
      <c r="GE57" s="65"/>
      <c r="GF57" s="65"/>
      <c r="GG57" s="65"/>
      <c r="GH57" s="65"/>
      <c r="GI57" s="65"/>
      <c r="GJ57" s="65"/>
      <c r="GK57" s="65"/>
      <c r="GL57" s="65"/>
      <c r="GM57" s="65"/>
      <c r="GN57" s="65"/>
      <c r="GO57" s="65"/>
      <c r="GP57" s="65"/>
      <c r="GQ57" s="65"/>
      <c r="GR57" s="65"/>
      <c r="GS57" s="65"/>
      <c r="GT57" s="65"/>
      <c r="GU57" s="65"/>
      <c r="GV57" s="65"/>
      <c r="GW57" s="65"/>
      <c r="GX57" s="65"/>
      <c r="GY57" s="65"/>
      <c r="GZ57" s="65"/>
      <c r="HA57" s="65"/>
      <c r="HB57" s="65"/>
      <c r="HC57" s="65"/>
      <c r="HD57" s="65"/>
      <c r="HE57" s="65"/>
      <c r="HF57" s="65"/>
      <c r="HG57" s="65"/>
      <c r="HH57" s="65"/>
      <c r="HI57" s="65"/>
      <c r="HJ57" s="65"/>
      <c r="HK57" s="65"/>
      <c r="HL57" s="65"/>
      <c r="HM57" s="65"/>
      <c r="HN57" s="65"/>
      <c r="HO57" s="65"/>
      <c r="HP57" s="65"/>
      <c r="HQ57" s="65"/>
      <c r="HR57" s="65"/>
      <c r="HS57" s="65"/>
      <c r="HT57" s="65"/>
    </row>
    <row r="58" spans="1:228" s="68" customFormat="1" ht="24.75" customHeight="1">
      <c r="A58" s="122" t="s">
        <v>30</v>
      </c>
      <c r="B58" s="123">
        <v>375000</v>
      </c>
      <c r="C58" s="123">
        <v>375000</v>
      </c>
      <c r="D58" s="123">
        <v>375000</v>
      </c>
      <c r="E58" s="123">
        <v>375000</v>
      </c>
      <c r="F58" s="123">
        <v>375000</v>
      </c>
      <c r="G58" s="34"/>
      <c r="H58" s="62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</row>
    <row r="59" spans="1:228" s="68" customFormat="1" ht="24.75" customHeight="1">
      <c r="A59" s="117" t="s">
        <v>20</v>
      </c>
      <c r="B59" s="118">
        <f aca="true" t="shared" si="3" ref="B59:F60">B58</f>
        <v>375000</v>
      </c>
      <c r="C59" s="118">
        <f t="shared" si="3"/>
        <v>375000</v>
      </c>
      <c r="D59" s="118">
        <f t="shared" si="3"/>
        <v>375000</v>
      </c>
      <c r="E59" s="118">
        <f t="shared" si="3"/>
        <v>375000</v>
      </c>
      <c r="F59" s="118">
        <f t="shared" si="3"/>
        <v>375000</v>
      </c>
      <c r="G59" s="34"/>
      <c r="H59" s="65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</row>
    <row r="60" spans="1:228" s="68" customFormat="1" ht="24.75" customHeight="1">
      <c r="A60" s="120" t="s">
        <v>43</v>
      </c>
      <c r="B60" s="121">
        <f t="shared" si="3"/>
        <v>375000</v>
      </c>
      <c r="C60" s="121">
        <f t="shared" si="3"/>
        <v>375000</v>
      </c>
      <c r="D60" s="121">
        <f t="shared" si="3"/>
        <v>375000</v>
      </c>
      <c r="E60" s="121">
        <f t="shared" si="3"/>
        <v>375000</v>
      </c>
      <c r="F60" s="121">
        <f t="shared" si="3"/>
        <v>375000</v>
      </c>
      <c r="G60" s="34"/>
      <c r="H60" s="65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</row>
    <row r="61" spans="1:228" s="68" customFormat="1" ht="24.75" customHeight="1">
      <c r="A61" s="122" t="s">
        <v>44</v>
      </c>
      <c r="B61" s="123"/>
      <c r="C61" s="123"/>
      <c r="D61" s="123"/>
      <c r="E61" s="123"/>
      <c r="F61" s="123"/>
      <c r="G61" s="34"/>
      <c r="H61" s="65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</row>
    <row r="62" spans="1:228" s="68" customFormat="1" ht="24.75" customHeight="1">
      <c r="A62" s="122" t="s">
        <v>30</v>
      </c>
      <c r="B62" s="123">
        <v>300000</v>
      </c>
      <c r="C62" s="123">
        <v>300000</v>
      </c>
      <c r="D62" s="123">
        <v>300000</v>
      </c>
      <c r="E62" s="123">
        <v>300000</v>
      </c>
      <c r="F62" s="123">
        <v>300000</v>
      </c>
      <c r="G62" s="34"/>
      <c r="H62" s="65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</row>
    <row r="63" spans="1:228" s="68" customFormat="1" ht="24.75" customHeight="1">
      <c r="A63" s="117" t="s">
        <v>20</v>
      </c>
      <c r="B63" s="118">
        <f aca="true" t="shared" si="4" ref="B63:F64">B62</f>
        <v>300000</v>
      </c>
      <c r="C63" s="118">
        <f t="shared" si="4"/>
        <v>300000</v>
      </c>
      <c r="D63" s="118">
        <f t="shared" si="4"/>
        <v>300000</v>
      </c>
      <c r="E63" s="118">
        <f t="shared" si="4"/>
        <v>300000</v>
      </c>
      <c r="F63" s="118">
        <f t="shared" si="4"/>
        <v>300000</v>
      </c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</row>
    <row r="64" spans="1:228" s="68" customFormat="1" ht="24.75" customHeight="1">
      <c r="A64" s="120" t="s">
        <v>45</v>
      </c>
      <c r="B64" s="121">
        <f t="shared" si="4"/>
        <v>300000</v>
      </c>
      <c r="C64" s="121">
        <f t="shared" si="4"/>
        <v>300000</v>
      </c>
      <c r="D64" s="121">
        <f t="shared" si="4"/>
        <v>300000</v>
      </c>
      <c r="E64" s="121">
        <f t="shared" si="4"/>
        <v>300000</v>
      </c>
      <c r="F64" s="121">
        <f t="shared" si="4"/>
        <v>300000</v>
      </c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</row>
    <row r="65" spans="1:228" s="68" customFormat="1" ht="24.75" customHeight="1">
      <c r="A65" s="157" t="s">
        <v>130</v>
      </c>
      <c r="B65" s="158"/>
      <c r="C65" s="158"/>
      <c r="D65" s="158"/>
      <c r="E65" s="158"/>
      <c r="F65" s="158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</row>
    <row r="66" spans="1:228" s="68" customFormat="1" ht="24.75" customHeight="1">
      <c r="A66" s="124" t="s">
        <v>93</v>
      </c>
      <c r="B66" s="159">
        <v>1535</v>
      </c>
      <c r="C66" s="159">
        <v>1535</v>
      </c>
      <c r="D66" s="159">
        <v>1535</v>
      </c>
      <c r="E66" s="159">
        <v>1535</v>
      </c>
      <c r="F66" s="125">
        <v>7545.27</v>
      </c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</row>
    <row r="67" spans="1:228" s="68" customFormat="1" ht="24.75" customHeight="1">
      <c r="A67" s="128" t="s">
        <v>10</v>
      </c>
      <c r="B67" s="129">
        <f>SUM(B66)</f>
        <v>1535</v>
      </c>
      <c r="C67" s="129">
        <f>SUM(C66)</f>
        <v>1535</v>
      </c>
      <c r="D67" s="129">
        <f>SUM(D66)</f>
        <v>1535</v>
      </c>
      <c r="E67" s="129">
        <f>SUM(E66)</f>
        <v>1535</v>
      </c>
      <c r="F67" s="129">
        <f>SUM(F66)</f>
        <v>7545.27</v>
      </c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</row>
    <row r="68" spans="1:228" s="68" customFormat="1" ht="24.75" customHeight="1">
      <c r="A68" s="124" t="s">
        <v>17</v>
      </c>
      <c r="B68" s="159">
        <v>0</v>
      </c>
      <c r="C68" s="159">
        <v>0</v>
      </c>
      <c r="D68" s="159">
        <v>0</v>
      </c>
      <c r="E68" s="159">
        <v>0</v>
      </c>
      <c r="F68" s="125">
        <v>3842</v>
      </c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</row>
    <row r="69" spans="1:228" s="68" customFormat="1" ht="24.75" customHeight="1">
      <c r="A69" s="126" t="s">
        <v>18</v>
      </c>
      <c r="B69" s="129">
        <f>B68</f>
        <v>0</v>
      </c>
      <c r="C69" s="129">
        <f>C68</f>
        <v>0</v>
      </c>
      <c r="D69" s="129">
        <f>D68</f>
        <v>0</v>
      </c>
      <c r="E69" s="129">
        <f>E68</f>
        <v>0</v>
      </c>
      <c r="F69" s="129">
        <f>F68</f>
        <v>3842</v>
      </c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</row>
    <row r="70" spans="1:228" s="67" customFormat="1" ht="24.75" customHeight="1">
      <c r="A70" s="127" t="s">
        <v>46</v>
      </c>
      <c r="B70" s="137">
        <f>SUM(B67,B69)</f>
        <v>1535</v>
      </c>
      <c r="C70" s="137">
        <f>SUM(C67,C69)</f>
        <v>1535</v>
      </c>
      <c r="D70" s="137">
        <f>SUM(D67,D69)</f>
        <v>1535</v>
      </c>
      <c r="E70" s="137">
        <f>SUM(E67,E69)</f>
        <v>1535</v>
      </c>
      <c r="F70" s="137">
        <f>SUM(F67,F69)</f>
        <v>11387.27</v>
      </c>
      <c r="G70" s="62"/>
      <c r="H70" s="34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  <c r="EQ70" s="65"/>
      <c r="ER70" s="65"/>
      <c r="ES70" s="65"/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5"/>
      <c r="FF70" s="65"/>
      <c r="FG70" s="65"/>
      <c r="FH70" s="65"/>
      <c r="FI70" s="65"/>
      <c r="FJ70" s="65"/>
      <c r="FK70" s="65"/>
      <c r="FL70" s="65"/>
      <c r="FM70" s="65"/>
      <c r="FN70" s="65"/>
      <c r="FO70" s="65"/>
      <c r="FP70" s="65"/>
      <c r="FQ70" s="65"/>
      <c r="FR70" s="65"/>
      <c r="FS70" s="65"/>
      <c r="FT70" s="65"/>
      <c r="FU70" s="65"/>
      <c r="FV70" s="65"/>
      <c r="FW70" s="65"/>
      <c r="FX70" s="65"/>
      <c r="FY70" s="65"/>
      <c r="FZ70" s="65"/>
      <c r="GA70" s="65"/>
      <c r="GB70" s="65"/>
      <c r="GC70" s="65"/>
      <c r="GD70" s="65"/>
      <c r="GE70" s="65"/>
      <c r="GF70" s="65"/>
      <c r="GG70" s="65"/>
      <c r="GH70" s="65"/>
      <c r="GI70" s="65"/>
      <c r="GJ70" s="65"/>
      <c r="GK70" s="65"/>
      <c r="GL70" s="65"/>
      <c r="GM70" s="65"/>
      <c r="GN70" s="65"/>
      <c r="GO70" s="65"/>
      <c r="GP70" s="65"/>
      <c r="GQ70" s="65"/>
      <c r="GR70" s="65"/>
      <c r="GS70" s="65"/>
      <c r="GT70" s="65"/>
      <c r="GU70" s="65"/>
      <c r="GV70" s="65"/>
      <c r="GW70" s="65"/>
      <c r="GX70" s="65"/>
      <c r="GY70" s="65"/>
      <c r="GZ70" s="65"/>
      <c r="HA70" s="65"/>
      <c r="HB70" s="65"/>
      <c r="HC70" s="65"/>
      <c r="HD70" s="65"/>
      <c r="HE70" s="65"/>
      <c r="HF70" s="65"/>
      <c r="HG70" s="65"/>
      <c r="HH70" s="65"/>
      <c r="HI70" s="65"/>
      <c r="HJ70" s="65"/>
      <c r="HK70" s="65"/>
      <c r="HL70" s="65"/>
      <c r="HM70" s="65"/>
      <c r="HN70" s="65"/>
      <c r="HO70" s="65"/>
      <c r="HP70" s="65"/>
      <c r="HQ70" s="65"/>
      <c r="HR70" s="65"/>
      <c r="HS70" s="65"/>
      <c r="HT70" s="65"/>
    </row>
    <row r="71" spans="1:228" s="68" customFormat="1" ht="24.75" customHeight="1">
      <c r="A71" s="134" t="s">
        <v>47</v>
      </c>
      <c r="B71" s="140"/>
      <c r="C71" s="140"/>
      <c r="D71" s="140"/>
      <c r="E71" s="140"/>
      <c r="F71" s="140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</row>
    <row r="72" spans="1:228" s="68" customFormat="1" ht="24.75" customHeight="1">
      <c r="A72" s="134" t="s">
        <v>9</v>
      </c>
      <c r="B72" s="135">
        <v>15000</v>
      </c>
      <c r="C72" s="135">
        <v>15000</v>
      </c>
      <c r="D72" s="133">
        <v>20000</v>
      </c>
      <c r="E72" s="133">
        <v>20000</v>
      </c>
      <c r="F72" s="135">
        <v>12839.49</v>
      </c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</row>
    <row r="73" spans="1:228" s="71" customFormat="1" ht="24.75" customHeight="1">
      <c r="A73" s="130" t="s">
        <v>10</v>
      </c>
      <c r="B73" s="131">
        <f>SUM(B72)</f>
        <v>15000</v>
      </c>
      <c r="C73" s="131">
        <f>SUM(C72)</f>
        <v>15000</v>
      </c>
      <c r="D73" s="131">
        <f>SUM(D72)</f>
        <v>20000</v>
      </c>
      <c r="E73" s="131">
        <f>SUM(E72)</f>
        <v>20000</v>
      </c>
      <c r="F73" s="131">
        <f>SUM(F72)</f>
        <v>12839.49</v>
      </c>
      <c r="G73" s="34"/>
      <c r="H73" s="34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70"/>
      <c r="EU73" s="70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70"/>
      <c r="FJ73" s="70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70"/>
      <c r="FY73" s="70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70"/>
      <c r="GN73" s="70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70"/>
      <c r="HC73" s="70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70"/>
      <c r="HR73" s="70"/>
      <c r="HS73" s="70"/>
      <c r="HT73" s="70"/>
    </row>
    <row r="74" spans="1:228" s="72" customFormat="1" ht="24.75" customHeight="1">
      <c r="A74" s="132" t="s">
        <v>11</v>
      </c>
      <c r="B74" s="133">
        <v>100</v>
      </c>
      <c r="C74" s="133">
        <v>100</v>
      </c>
      <c r="D74" s="133">
        <v>100</v>
      </c>
      <c r="E74" s="133">
        <v>100</v>
      </c>
      <c r="F74" s="133">
        <v>0</v>
      </c>
      <c r="G74" s="34"/>
      <c r="H74" s="34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70"/>
      <c r="EF74" s="70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70"/>
      <c r="EU74" s="70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70"/>
      <c r="FJ74" s="70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70"/>
      <c r="FY74" s="70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70"/>
      <c r="GN74" s="70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70"/>
      <c r="HC74" s="70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70"/>
      <c r="HR74" s="70"/>
      <c r="HS74" s="70"/>
      <c r="HT74" s="70"/>
    </row>
    <row r="75" spans="1:228" s="71" customFormat="1" ht="24.75" customHeight="1">
      <c r="A75" s="134" t="s">
        <v>48</v>
      </c>
      <c r="B75" s="135">
        <v>1000</v>
      </c>
      <c r="C75" s="135">
        <v>1000</v>
      </c>
      <c r="D75" s="135">
        <v>1000</v>
      </c>
      <c r="E75" s="135">
        <v>1000</v>
      </c>
      <c r="F75" s="135">
        <v>0</v>
      </c>
      <c r="G75" s="34"/>
      <c r="H75" s="34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70"/>
      <c r="EF75" s="70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70"/>
      <c r="EU75" s="70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70"/>
      <c r="FJ75" s="70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70"/>
      <c r="FY75" s="70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70"/>
      <c r="GN75" s="70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70"/>
      <c r="HC75" s="70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70"/>
      <c r="HR75" s="70"/>
      <c r="HS75" s="70"/>
      <c r="HT75" s="70"/>
    </row>
    <row r="76" spans="1:228" s="73" customFormat="1" ht="24.75" customHeight="1">
      <c r="A76" s="134" t="s">
        <v>12</v>
      </c>
      <c r="B76" s="135">
        <v>2000</v>
      </c>
      <c r="C76" s="135">
        <v>2000</v>
      </c>
      <c r="D76" s="135">
        <v>2000</v>
      </c>
      <c r="E76" s="135">
        <v>2000</v>
      </c>
      <c r="F76" s="135">
        <v>0</v>
      </c>
      <c r="G76" s="34"/>
      <c r="H76" s="65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70"/>
      <c r="EF76" s="70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70"/>
      <c r="EU76" s="70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70"/>
      <c r="FJ76" s="70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70"/>
      <c r="FY76" s="70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70"/>
      <c r="GN76" s="70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70"/>
      <c r="HC76" s="70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70"/>
      <c r="HR76" s="70"/>
      <c r="HS76" s="70"/>
      <c r="HT76" s="70"/>
    </row>
    <row r="77" spans="1:228" s="73" customFormat="1" ht="24.75" customHeight="1">
      <c r="A77" s="134" t="s">
        <v>13</v>
      </c>
      <c r="B77" s="135">
        <v>1000</v>
      </c>
      <c r="C77" s="135">
        <v>1000</v>
      </c>
      <c r="D77" s="135">
        <v>1000</v>
      </c>
      <c r="E77" s="135">
        <v>1000</v>
      </c>
      <c r="F77" s="135">
        <v>0</v>
      </c>
      <c r="G77" s="34"/>
      <c r="H77" s="65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70"/>
      <c r="EF77" s="70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70"/>
      <c r="EU77" s="70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70"/>
      <c r="FJ77" s="70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70"/>
      <c r="FY77" s="70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70"/>
      <c r="GN77" s="70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70"/>
      <c r="HC77" s="70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70"/>
      <c r="HR77" s="70"/>
      <c r="HS77" s="70"/>
      <c r="HT77" s="70"/>
    </row>
    <row r="78" spans="1:228" s="74" customFormat="1" ht="24.75" customHeight="1">
      <c r="A78" s="134" t="s">
        <v>27</v>
      </c>
      <c r="B78" s="135">
        <v>5000</v>
      </c>
      <c r="C78" s="135">
        <v>5000</v>
      </c>
      <c r="D78" s="135">
        <v>5000</v>
      </c>
      <c r="E78" s="135">
        <v>5000</v>
      </c>
      <c r="F78" s="135">
        <v>0</v>
      </c>
      <c r="G78" s="34"/>
      <c r="H78" s="34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70"/>
      <c r="DQ78" s="70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70"/>
      <c r="EF78" s="70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70"/>
      <c r="EU78" s="70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70"/>
      <c r="FJ78" s="70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70"/>
      <c r="FY78" s="70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70"/>
      <c r="GN78" s="70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70"/>
      <c r="HC78" s="70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70"/>
      <c r="HR78" s="70"/>
      <c r="HS78" s="70"/>
      <c r="HT78" s="70"/>
    </row>
    <row r="79" spans="1:228" s="75" customFormat="1" ht="24.75" customHeight="1">
      <c r="A79" s="130" t="s">
        <v>14</v>
      </c>
      <c r="B79" s="131">
        <f>SUM(B74,B75,B76,B77,B78)</f>
        <v>9100</v>
      </c>
      <c r="C79" s="131">
        <f>SUM(C74,C75,C76,C77,C78)</f>
        <v>9100</v>
      </c>
      <c r="D79" s="131">
        <f>SUM(D74,D75,D76,D77,D78)</f>
        <v>9100</v>
      </c>
      <c r="E79" s="131">
        <f>SUM(E74,E75,E76,E77,E78)</f>
        <v>9100</v>
      </c>
      <c r="F79" s="131">
        <f>SUM(F74,F75,F76,F77,F78)</f>
        <v>0</v>
      </c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</row>
    <row r="80" spans="1:228" s="71" customFormat="1" ht="24.75" customHeight="1">
      <c r="A80" s="134" t="s">
        <v>15</v>
      </c>
      <c r="B80" s="135">
        <v>500</v>
      </c>
      <c r="C80" s="135">
        <v>500</v>
      </c>
      <c r="D80" s="135">
        <v>500</v>
      </c>
      <c r="E80" s="135">
        <v>500</v>
      </c>
      <c r="F80" s="135">
        <v>0</v>
      </c>
      <c r="G80" s="34"/>
      <c r="H80" s="34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70"/>
      <c r="FJ80" s="70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70"/>
      <c r="FY80" s="70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70"/>
      <c r="GN80" s="70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70"/>
      <c r="HC80" s="70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70"/>
      <c r="HR80" s="70"/>
      <c r="HS80" s="70"/>
      <c r="HT80" s="70"/>
    </row>
    <row r="81" spans="1:228" s="68" customFormat="1" ht="24.75" customHeight="1">
      <c r="A81" s="136" t="s">
        <v>16</v>
      </c>
      <c r="B81" s="131">
        <f>SUM(B80)</f>
        <v>500</v>
      </c>
      <c r="C81" s="131">
        <f>SUM(C80)</f>
        <v>500</v>
      </c>
      <c r="D81" s="131">
        <f>SUM(D80)</f>
        <v>500</v>
      </c>
      <c r="E81" s="131">
        <f>SUM(E80)</f>
        <v>500</v>
      </c>
      <c r="F81" s="131">
        <f>SUM(F80)</f>
        <v>0</v>
      </c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  <c r="GG81" s="34"/>
      <c r="GH81" s="34"/>
      <c r="GI81" s="34"/>
      <c r="GJ81" s="34"/>
      <c r="GK81" s="34"/>
      <c r="GL81" s="34"/>
      <c r="GM81" s="34"/>
      <c r="GN81" s="34"/>
      <c r="GO81" s="34"/>
      <c r="GP81" s="34"/>
      <c r="GQ81" s="34"/>
      <c r="GR81" s="34"/>
      <c r="GS81" s="34"/>
      <c r="GT81" s="34"/>
      <c r="GU81" s="34"/>
      <c r="GV81" s="34"/>
      <c r="GW81" s="34"/>
      <c r="GX81" s="34"/>
      <c r="GY81" s="34"/>
      <c r="GZ81" s="34"/>
      <c r="HA81" s="34"/>
      <c r="HB81" s="34"/>
      <c r="HC81" s="34"/>
      <c r="HD81" s="34"/>
      <c r="HE81" s="34"/>
      <c r="HF81" s="34"/>
      <c r="HG81" s="34"/>
      <c r="HH81" s="34"/>
      <c r="HI81" s="34"/>
      <c r="HJ81" s="34"/>
      <c r="HK81" s="34"/>
      <c r="HL81" s="34"/>
      <c r="HM81" s="34"/>
      <c r="HN81" s="34"/>
      <c r="HO81" s="34"/>
      <c r="HP81" s="34"/>
      <c r="HQ81" s="34"/>
      <c r="HR81" s="34"/>
      <c r="HS81" s="34"/>
      <c r="HT81" s="34"/>
    </row>
    <row r="82" spans="1:228" s="68" customFormat="1" ht="24.75" customHeight="1">
      <c r="A82" s="134" t="s">
        <v>17</v>
      </c>
      <c r="B82" s="135">
        <v>500</v>
      </c>
      <c r="C82" s="135">
        <v>500</v>
      </c>
      <c r="D82" s="135">
        <v>500</v>
      </c>
      <c r="E82" s="135">
        <v>500</v>
      </c>
      <c r="F82" s="135">
        <v>0</v>
      </c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34"/>
      <c r="GR82" s="34"/>
      <c r="GS82" s="34"/>
      <c r="GT82" s="34"/>
      <c r="GU82" s="34"/>
      <c r="GV82" s="34"/>
      <c r="GW82" s="34"/>
      <c r="GX82" s="34"/>
      <c r="GY82" s="34"/>
      <c r="GZ82" s="34"/>
      <c r="HA82" s="34"/>
      <c r="HB82" s="34"/>
      <c r="HC82" s="34"/>
      <c r="HD82" s="34"/>
      <c r="HE82" s="34"/>
      <c r="HF82" s="34"/>
      <c r="HG82" s="34"/>
      <c r="HH82" s="34"/>
      <c r="HI82" s="34"/>
      <c r="HJ82" s="34"/>
      <c r="HK82" s="34"/>
      <c r="HL82" s="34"/>
      <c r="HM82" s="34"/>
      <c r="HN82" s="34"/>
      <c r="HO82" s="34"/>
      <c r="HP82" s="34"/>
      <c r="HQ82" s="34"/>
      <c r="HR82" s="34"/>
      <c r="HS82" s="34"/>
      <c r="HT82" s="34"/>
    </row>
    <row r="83" spans="1:228" s="68" customFormat="1" ht="24.75" customHeight="1">
      <c r="A83" s="130" t="s">
        <v>18</v>
      </c>
      <c r="B83" s="131">
        <f>SUM(B82)</f>
        <v>500</v>
      </c>
      <c r="C83" s="131">
        <f>SUM(C82)</f>
        <v>500</v>
      </c>
      <c r="D83" s="131">
        <f>SUM(D82)</f>
        <v>500</v>
      </c>
      <c r="E83" s="131">
        <f>SUM(E82)</f>
        <v>500</v>
      </c>
      <c r="F83" s="131">
        <f>SUM(F82)</f>
        <v>0</v>
      </c>
      <c r="G83" s="34"/>
      <c r="H83" s="70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34"/>
      <c r="HP83" s="34"/>
      <c r="HQ83" s="34"/>
      <c r="HR83" s="34"/>
      <c r="HS83" s="34"/>
      <c r="HT83" s="34"/>
    </row>
    <row r="84" spans="1:228" s="68" customFormat="1" ht="24.75" customHeight="1">
      <c r="A84" s="127" t="s">
        <v>49</v>
      </c>
      <c r="B84" s="137">
        <f>SUM(B83,B81,B79,B73)</f>
        <v>25100</v>
      </c>
      <c r="C84" s="137">
        <f>SUM(C83,C81,C79,C73)</f>
        <v>25100</v>
      </c>
      <c r="D84" s="137">
        <f>SUM(D83,D81,D79,D73)</f>
        <v>30100</v>
      </c>
      <c r="E84" s="137">
        <f>SUM(E83,E81,E79,E73)</f>
        <v>30100</v>
      </c>
      <c r="F84" s="137">
        <f>SUM(F83,F81,F79,F73)</f>
        <v>12839.49</v>
      </c>
      <c r="G84" s="34"/>
      <c r="H84" s="70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34"/>
      <c r="HS84" s="34"/>
      <c r="HT84" s="34"/>
    </row>
    <row r="85" spans="1:228" s="68" customFormat="1" ht="24.75" customHeight="1">
      <c r="A85" s="141" t="s">
        <v>112</v>
      </c>
      <c r="B85" s="139"/>
      <c r="C85" s="139"/>
      <c r="D85" s="139"/>
      <c r="E85" s="139"/>
      <c r="F85" s="140"/>
      <c r="G85" s="34"/>
      <c r="H85" s="70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</row>
    <row r="86" spans="1:228" s="68" customFormat="1" ht="24.75" customHeight="1">
      <c r="A86" s="134" t="s">
        <v>9</v>
      </c>
      <c r="B86" s="135">
        <v>5000</v>
      </c>
      <c r="C86" s="135">
        <v>5000</v>
      </c>
      <c r="D86" s="135">
        <v>5000</v>
      </c>
      <c r="E86" s="135">
        <v>5000</v>
      </c>
      <c r="F86" s="133">
        <v>1212.95</v>
      </c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/>
      <c r="GQ86" s="3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  <c r="HO86" s="34"/>
      <c r="HP86" s="34"/>
      <c r="HQ86" s="34"/>
      <c r="HR86" s="34"/>
      <c r="HS86" s="34"/>
      <c r="HT86" s="34"/>
    </row>
    <row r="87" spans="1:228" s="68" customFormat="1" ht="24.75" customHeight="1">
      <c r="A87" s="130" t="s">
        <v>10</v>
      </c>
      <c r="B87" s="131">
        <f>SUM(B86)</f>
        <v>5000</v>
      </c>
      <c r="C87" s="131">
        <f>SUM(C86)</f>
        <v>5000</v>
      </c>
      <c r="D87" s="131">
        <f>SUM(D86)</f>
        <v>5000</v>
      </c>
      <c r="E87" s="131">
        <f>SUM(E86)</f>
        <v>5000</v>
      </c>
      <c r="F87" s="131">
        <f>SUM(F86)</f>
        <v>1212.95</v>
      </c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  <c r="GL87" s="34"/>
      <c r="GM87" s="34"/>
      <c r="GN87" s="34"/>
      <c r="GO87" s="34"/>
      <c r="GP87" s="34"/>
      <c r="GQ87" s="34"/>
      <c r="GR87" s="34"/>
      <c r="GS87" s="34"/>
      <c r="GT87" s="34"/>
      <c r="GU87" s="34"/>
      <c r="GV87" s="34"/>
      <c r="GW87" s="34"/>
      <c r="GX87" s="34"/>
      <c r="GY87" s="34"/>
      <c r="GZ87" s="34"/>
      <c r="HA87" s="34"/>
      <c r="HB87" s="34"/>
      <c r="HC87" s="34"/>
      <c r="HD87" s="34"/>
      <c r="HE87" s="34"/>
      <c r="HF87" s="34"/>
      <c r="HG87" s="34"/>
      <c r="HH87" s="34"/>
      <c r="HI87" s="34"/>
      <c r="HJ87" s="34"/>
      <c r="HK87" s="34"/>
      <c r="HL87" s="34"/>
      <c r="HM87" s="34"/>
      <c r="HN87" s="34"/>
      <c r="HO87" s="34"/>
      <c r="HP87" s="34"/>
      <c r="HQ87" s="34"/>
      <c r="HR87" s="34"/>
      <c r="HS87" s="34"/>
      <c r="HT87" s="34"/>
    </row>
    <row r="88" spans="1:228" s="69" customFormat="1" ht="24.75" customHeight="1">
      <c r="A88" s="132" t="s">
        <v>11</v>
      </c>
      <c r="B88" s="133">
        <v>100</v>
      </c>
      <c r="C88" s="133">
        <v>100</v>
      </c>
      <c r="D88" s="133">
        <v>100</v>
      </c>
      <c r="E88" s="133">
        <v>100</v>
      </c>
      <c r="F88" s="133">
        <v>0</v>
      </c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  <c r="FS88" s="34"/>
      <c r="FT88" s="34"/>
      <c r="FU88" s="34"/>
      <c r="FV88" s="34"/>
      <c r="FW88" s="34"/>
      <c r="FX88" s="34"/>
      <c r="FY88" s="34"/>
      <c r="FZ88" s="34"/>
      <c r="GA88" s="34"/>
      <c r="GB88" s="34"/>
      <c r="GC88" s="34"/>
      <c r="GD88" s="34"/>
      <c r="GE88" s="34"/>
      <c r="GF88" s="34"/>
      <c r="GG88" s="34"/>
      <c r="GH88" s="34"/>
      <c r="GI88" s="34"/>
      <c r="GJ88" s="34"/>
      <c r="GK88" s="34"/>
      <c r="GL88" s="34"/>
      <c r="GM88" s="34"/>
      <c r="GN88" s="34"/>
      <c r="GO88" s="34"/>
      <c r="GP88" s="34"/>
      <c r="GQ88" s="34"/>
      <c r="GR88" s="34"/>
      <c r="GS88" s="34"/>
      <c r="GT88" s="34"/>
      <c r="GU88" s="34"/>
      <c r="GV88" s="34"/>
      <c r="GW88" s="34"/>
      <c r="GX88" s="34"/>
      <c r="GY88" s="34"/>
      <c r="GZ88" s="34"/>
      <c r="HA88" s="34"/>
      <c r="HB88" s="34"/>
      <c r="HC88" s="34"/>
      <c r="HD88" s="34"/>
      <c r="HE88" s="34"/>
      <c r="HF88" s="34"/>
      <c r="HG88" s="34"/>
      <c r="HH88" s="34"/>
      <c r="HI88" s="34"/>
      <c r="HJ88" s="34"/>
      <c r="HK88" s="34"/>
      <c r="HL88" s="34"/>
      <c r="HM88" s="34"/>
      <c r="HN88" s="34"/>
      <c r="HO88" s="34"/>
      <c r="HP88" s="34"/>
      <c r="HQ88" s="34"/>
      <c r="HR88" s="34"/>
      <c r="HS88" s="34"/>
      <c r="HT88" s="34"/>
    </row>
    <row r="89" spans="1:228" s="73" customFormat="1" ht="24.75" customHeight="1">
      <c r="A89" s="134" t="s">
        <v>12</v>
      </c>
      <c r="B89" s="135">
        <v>500</v>
      </c>
      <c r="C89" s="135">
        <v>500</v>
      </c>
      <c r="D89" s="135">
        <v>500</v>
      </c>
      <c r="E89" s="135">
        <v>500</v>
      </c>
      <c r="F89" s="135">
        <v>0</v>
      </c>
      <c r="G89" s="34"/>
      <c r="H89" s="34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  <c r="ET89" s="70"/>
      <c r="EU89" s="70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/>
      <c r="FH89" s="70"/>
      <c r="FI89" s="70"/>
      <c r="FJ89" s="70"/>
      <c r="FK89" s="70"/>
      <c r="FL89" s="70"/>
      <c r="FM89" s="70"/>
      <c r="FN89" s="70"/>
      <c r="FO89" s="70"/>
      <c r="FP89" s="70"/>
      <c r="FQ89" s="70"/>
      <c r="FR89" s="70"/>
      <c r="FS89" s="70"/>
      <c r="FT89" s="70"/>
      <c r="FU89" s="70"/>
      <c r="FV89" s="70"/>
      <c r="FW89" s="70"/>
      <c r="FX89" s="70"/>
      <c r="FY89" s="70"/>
      <c r="FZ89" s="70"/>
      <c r="GA89" s="70"/>
      <c r="GB89" s="70"/>
      <c r="GC89" s="70"/>
      <c r="GD89" s="70"/>
      <c r="GE89" s="70"/>
      <c r="GF89" s="70"/>
      <c r="GG89" s="70"/>
      <c r="GH89" s="70"/>
      <c r="GI89" s="70"/>
      <c r="GJ89" s="70"/>
      <c r="GK89" s="70"/>
      <c r="GL89" s="70"/>
      <c r="GM89" s="70"/>
      <c r="GN89" s="70"/>
      <c r="GO89" s="70"/>
      <c r="GP89" s="70"/>
      <c r="GQ89" s="70"/>
      <c r="GR89" s="70"/>
      <c r="GS89" s="70"/>
      <c r="GT89" s="70"/>
      <c r="GU89" s="70"/>
      <c r="GV89" s="70"/>
      <c r="GW89" s="70"/>
      <c r="GX89" s="70"/>
      <c r="GY89" s="70"/>
      <c r="GZ89" s="70"/>
      <c r="HA89" s="70"/>
      <c r="HB89" s="70"/>
      <c r="HC89" s="70"/>
      <c r="HD89" s="70"/>
      <c r="HE89" s="70"/>
      <c r="HF89" s="70"/>
      <c r="HG89" s="70"/>
      <c r="HH89" s="70"/>
      <c r="HI89" s="70"/>
      <c r="HJ89" s="70"/>
      <c r="HK89" s="70"/>
      <c r="HL89" s="70"/>
      <c r="HM89" s="70"/>
      <c r="HN89" s="70"/>
      <c r="HO89" s="70"/>
      <c r="HP89" s="70"/>
      <c r="HQ89" s="70"/>
      <c r="HR89" s="70"/>
      <c r="HS89" s="70"/>
      <c r="HT89" s="70"/>
    </row>
    <row r="90" spans="1:228" s="73" customFormat="1" ht="24.75" customHeight="1">
      <c r="A90" s="134" t="s">
        <v>13</v>
      </c>
      <c r="B90" s="135">
        <v>5000</v>
      </c>
      <c r="C90" s="135">
        <v>5000</v>
      </c>
      <c r="D90" s="135">
        <v>5000</v>
      </c>
      <c r="E90" s="135">
        <v>5000</v>
      </c>
      <c r="F90" s="135">
        <v>0</v>
      </c>
      <c r="G90" s="34"/>
      <c r="H90" s="34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70"/>
      <c r="EF90" s="70"/>
      <c r="EG90" s="70"/>
      <c r="EH90" s="70"/>
      <c r="EI90" s="70"/>
      <c r="EJ90" s="70"/>
      <c r="EK90" s="70"/>
      <c r="EL90" s="70"/>
      <c r="EM90" s="70"/>
      <c r="EN90" s="70"/>
      <c r="EO90" s="70"/>
      <c r="EP90" s="70"/>
      <c r="EQ90" s="70"/>
      <c r="ER90" s="70"/>
      <c r="ES90" s="70"/>
      <c r="ET90" s="70"/>
      <c r="EU90" s="70"/>
      <c r="EV90" s="70"/>
      <c r="EW90" s="70"/>
      <c r="EX90" s="70"/>
      <c r="EY90" s="70"/>
      <c r="EZ90" s="70"/>
      <c r="FA90" s="70"/>
      <c r="FB90" s="70"/>
      <c r="FC90" s="70"/>
      <c r="FD90" s="70"/>
      <c r="FE90" s="70"/>
      <c r="FF90" s="70"/>
      <c r="FG90" s="70"/>
      <c r="FH90" s="70"/>
      <c r="FI90" s="70"/>
      <c r="FJ90" s="70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70"/>
      <c r="FY90" s="70"/>
      <c r="FZ90" s="70"/>
      <c r="GA90" s="70"/>
      <c r="GB90" s="70"/>
      <c r="GC90" s="70"/>
      <c r="GD90" s="70"/>
      <c r="GE90" s="70"/>
      <c r="GF90" s="70"/>
      <c r="GG90" s="70"/>
      <c r="GH90" s="70"/>
      <c r="GI90" s="70"/>
      <c r="GJ90" s="70"/>
      <c r="GK90" s="70"/>
      <c r="GL90" s="70"/>
      <c r="GM90" s="70"/>
      <c r="GN90" s="70"/>
      <c r="GO90" s="70"/>
      <c r="GP90" s="70"/>
      <c r="GQ90" s="70"/>
      <c r="GR90" s="70"/>
      <c r="GS90" s="70"/>
      <c r="GT90" s="70"/>
      <c r="GU90" s="70"/>
      <c r="GV90" s="70"/>
      <c r="GW90" s="70"/>
      <c r="GX90" s="70"/>
      <c r="GY90" s="70"/>
      <c r="GZ90" s="70"/>
      <c r="HA90" s="70"/>
      <c r="HB90" s="70"/>
      <c r="HC90" s="70"/>
      <c r="HD90" s="70"/>
      <c r="HE90" s="70"/>
      <c r="HF90" s="70"/>
      <c r="HG90" s="70"/>
      <c r="HH90" s="70"/>
      <c r="HI90" s="70"/>
      <c r="HJ90" s="70"/>
      <c r="HK90" s="70"/>
      <c r="HL90" s="70"/>
      <c r="HM90" s="70"/>
      <c r="HN90" s="70"/>
      <c r="HO90" s="70"/>
      <c r="HP90" s="70"/>
      <c r="HQ90" s="70"/>
      <c r="HR90" s="70"/>
      <c r="HS90" s="70"/>
      <c r="HT90" s="70"/>
    </row>
    <row r="91" spans="1:228" s="68" customFormat="1" ht="24.75" customHeight="1">
      <c r="A91" s="134" t="s">
        <v>27</v>
      </c>
      <c r="B91" s="135">
        <v>5000</v>
      </c>
      <c r="C91" s="135">
        <v>5000</v>
      </c>
      <c r="D91" s="135">
        <v>5000</v>
      </c>
      <c r="E91" s="135">
        <v>5000</v>
      </c>
      <c r="F91" s="135">
        <v>0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  <c r="GU91" s="34"/>
      <c r="GV91" s="34"/>
      <c r="GW91" s="34"/>
      <c r="GX91" s="34"/>
      <c r="GY91" s="34"/>
      <c r="GZ91" s="34"/>
      <c r="HA91" s="34"/>
      <c r="HB91" s="34"/>
      <c r="HC91" s="34"/>
      <c r="HD91" s="34"/>
      <c r="HE91" s="34"/>
      <c r="HF91" s="34"/>
      <c r="HG91" s="34"/>
      <c r="HH91" s="34"/>
      <c r="HI91" s="34"/>
      <c r="HJ91" s="34"/>
      <c r="HK91" s="34"/>
      <c r="HL91" s="34"/>
      <c r="HM91" s="34"/>
      <c r="HN91" s="34"/>
      <c r="HO91" s="34"/>
      <c r="HP91" s="34"/>
      <c r="HQ91" s="34"/>
      <c r="HR91" s="34"/>
      <c r="HS91" s="34"/>
      <c r="HT91" s="34"/>
    </row>
    <row r="92" spans="1:228" s="68" customFormat="1" ht="24.75" customHeight="1">
      <c r="A92" s="130" t="s">
        <v>14</v>
      </c>
      <c r="B92" s="131">
        <f>SUM(B89,B90,B91,B88)</f>
        <v>10600</v>
      </c>
      <c r="C92" s="131">
        <f>SUM(C89,C90,C91,C88)</f>
        <v>10600</v>
      </c>
      <c r="D92" s="131">
        <f>SUM(D89,D90,D91,D88)</f>
        <v>10600</v>
      </c>
      <c r="E92" s="131">
        <f>SUM(E89,E90,E91,E88)</f>
        <v>10600</v>
      </c>
      <c r="F92" s="131">
        <f>SUM(F89,F90,F91,F88)</f>
        <v>0</v>
      </c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  <c r="GU92" s="34"/>
      <c r="GV92" s="34"/>
      <c r="GW92" s="34"/>
      <c r="GX92" s="34"/>
      <c r="GY92" s="34"/>
      <c r="GZ92" s="34"/>
      <c r="HA92" s="34"/>
      <c r="HB92" s="34"/>
      <c r="HC92" s="34"/>
      <c r="HD92" s="34"/>
      <c r="HE92" s="34"/>
      <c r="HF92" s="34"/>
      <c r="HG92" s="34"/>
      <c r="HH92" s="34"/>
      <c r="HI92" s="34"/>
      <c r="HJ92" s="34"/>
      <c r="HK92" s="34"/>
      <c r="HL92" s="34"/>
      <c r="HM92" s="34"/>
      <c r="HN92" s="34"/>
      <c r="HO92" s="34"/>
      <c r="HP92" s="34"/>
      <c r="HQ92" s="34"/>
      <c r="HR92" s="34"/>
      <c r="HS92" s="34"/>
      <c r="HT92" s="34"/>
    </row>
    <row r="93" spans="1:228" s="74" customFormat="1" ht="24.75" customHeight="1">
      <c r="A93" s="134" t="s">
        <v>15</v>
      </c>
      <c r="B93" s="135">
        <v>500</v>
      </c>
      <c r="C93" s="135">
        <v>500</v>
      </c>
      <c r="D93" s="135">
        <v>500</v>
      </c>
      <c r="E93" s="135">
        <v>500</v>
      </c>
      <c r="F93" s="135">
        <v>0</v>
      </c>
      <c r="G93" s="34"/>
      <c r="H93" s="34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0"/>
      <c r="EF93" s="70"/>
      <c r="EG93" s="70"/>
      <c r="EH93" s="70"/>
      <c r="EI93" s="70"/>
      <c r="EJ93" s="70"/>
      <c r="EK93" s="70"/>
      <c r="EL93" s="70"/>
      <c r="EM93" s="70"/>
      <c r="EN93" s="70"/>
      <c r="EO93" s="70"/>
      <c r="EP93" s="70"/>
      <c r="EQ93" s="70"/>
      <c r="ER93" s="70"/>
      <c r="ES93" s="70"/>
      <c r="ET93" s="70"/>
      <c r="EU93" s="70"/>
      <c r="EV93" s="70"/>
      <c r="EW93" s="70"/>
      <c r="EX93" s="70"/>
      <c r="EY93" s="70"/>
      <c r="EZ93" s="70"/>
      <c r="FA93" s="70"/>
      <c r="FB93" s="70"/>
      <c r="FC93" s="70"/>
      <c r="FD93" s="70"/>
      <c r="FE93" s="70"/>
      <c r="FF93" s="70"/>
      <c r="FG93" s="70"/>
      <c r="FH93" s="70"/>
      <c r="FI93" s="70"/>
      <c r="FJ93" s="70"/>
      <c r="FK93" s="70"/>
      <c r="FL93" s="70"/>
      <c r="FM93" s="70"/>
      <c r="FN93" s="70"/>
      <c r="FO93" s="70"/>
      <c r="FP93" s="70"/>
      <c r="FQ93" s="70"/>
      <c r="FR93" s="70"/>
      <c r="FS93" s="70"/>
      <c r="FT93" s="70"/>
      <c r="FU93" s="70"/>
      <c r="FV93" s="70"/>
      <c r="FW93" s="70"/>
      <c r="FX93" s="70"/>
      <c r="FY93" s="70"/>
      <c r="FZ93" s="70"/>
      <c r="GA93" s="70"/>
      <c r="GB93" s="70"/>
      <c r="GC93" s="70"/>
      <c r="GD93" s="70"/>
      <c r="GE93" s="70"/>
      <c r="GF93" s="70"/>
      <c r="GG93" s="70"/>
      <c r="GH93" s="70"/>
      <c r="GI93" s="70"/>
      <c r="GJ93" s="70"/>
      <c r="GK93" s="70"/>
      <c r="GL93" s="70"/>
      <c r="GM93" s="70"/>
      <c r="GN93" s="70"/>
      <c r="GO93" s="70"/>
      <c r="GP93" s="70"/>
      <c r="GQ93" s="70"/>
      <c r="GR93" s="70"/>
      <c r="GS93" s="70"/>
      <c r="GT93" s="70"/>
      <c r="GU93" s="70"/>
      <c r="GV93" s="70"/>
      <c r="GW93" s="70"/>
      <c r="GX93" s="70"/>
      <c r="GY93" s="70"/>
      <c r="GZ93" s="70"/>
      <c r="HA93" s="70"/>
      <c r="HB93" s="70"/>
      <c r="HC93" s="70"/>
      <c r="HD93" s="70"/>
      <c r="HE93" s="70"/>
      <c r="HF93" s="70"/>
      <c r="HG93" s="70"/>
      <c r="HH93" s="70"/>
      <c r="HI93" s="70"/>
      <c r="HJ93" s="70"/>
      <c r="HK93" s="70"/>
      <c r="HL93" s="70"/>
      <c r="HM93" s="70"/>
      <c r="HN93" s="70"/>
      <c r="HO93" s="70"/>
      <c r="HP93" s="70"/>
      <c r="HQ93" s="70"/>
      <c r="HR93" s="70"/>
      <c r="HS93" s="70"/>
      <c r="HT93" s="70"/>
    </row>
    <row r="94" spans="1:228" s="76" customFormat="1" ht="24.75" customHeight="1">
      <c r="A94" s="136" t="s">
        <v>16</v>
      </c>
      <c r="B94" s="131">
        <f>SUM(B93)</f>
        <v>500</v>
      </c>
      <c r="C94" s="131">
        <f>SUM(C93)</f>
        <v>500</v>
      </c>
      <c r="D94" s="131">
        <f>SUM(D93)</f>
        <v>500</v>
      </c>
      <c r="E94" s="131">
        <f>SUM(E93)</f>
        <v>500</v>
      </c>
      <c r="F94" s="131">
        <f>SUM(F93)</f>
        <v>0</v>
      </c>
      <c r="G94" s="34"/>
      <c r="H94" s="70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  <c r="GF94" s="34"/>
      <c r="GG94" s="34"/>
      <c r="GH94" s="34"/>
      <c r="GI94" s="34"/>
      <c r="GJ94" s="34"/>
      <c r="GK94" s="34"/>
      <c r="GL94" s="34"/>
      <c r="GM94" s="34"/>
      <c r="GN94" s="34"/>
      <c r="GO94" s="34"/>
      <c r="GP94" s="34"/>
      <c r="GQ94" s="34"/>
      <c r="GR94" s="34"/>
      <c r="GS94" s="34"/>
      <c r="GT94" s="34"/>
      <c r="GU94" s="34"/>
      <c r="GV94" s="34"/>
      <c r="GW94" s="34"/>
      <c r="GX94" s="34"/>
      <c r="GY94" s="34"/>
      <c r="GZ94" s="34"/>
      <c r="HA94" s="34"/>
      <c r="HB94" s="34"/>
      <c r="HC94" s="34"/>
      <c r="HD94" s="34"/>
      <c r="HE94" s="34"/>
      <c r="HF94" s="34"/>
      <c r="HG94" s="34"/>
      <c r="HH94" s="34"/>
      <c r="HI94" s="34"/>
      <c r="HJ94" s="34"/>
      <c r="HK94" s="34"/>
      <c r="HL94" s="34"/>
      <c r="HM94" s="34"/>
      <c r="HN94" s="34"/>
      <c r="HO94" s="34"/>
      <c r="HP94" s="34"/>
      <c r="HQ94" s="34"/>
      <c r="HR94" s="34"/>
      <c r="HS94" s="34"/>
      <c r="HT94" s="34"/>
    </row>
    <row r="95" spans="1:228" s="76" customFormat="1" ht="24.75" customHeight="1">
      <c r="A95" s="134" t="s">
        <v>17</v>
      </c>
      <c r="B95" s="135">
        <v>1000</v>
      </c>
      <c r="C95" s="135">
        <v>1000</v>
      </c>
      <c r="D95" s="135">
        <v>1000</v>
      </c>
      <c r="E95" s="135">
        <v>1000</v>
      </c>
      <c r="F95" s="135">
        <v>21.96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  <c r="GF95" s="34"/>
      <c r="GG95" s="34"/>
      <c r="GH95" s="34"/>
      <c r="GI95" s="34"/>
      <c r="GJ95" s="34"/>
      <c r="GK95" s="34"/>
      <c r="GL95" s="34"/>
      <c r="GM95" s="34"/>
      <c r="GN95" s="34"/>
      <c r="GO95" s="34"/>
      <c r="GP95" s="34"/>
      <c r="GQ95" s="34"/>
      <c r="GR95" s="34"/>
      <c r="GS95" s="34"/>
      <c r="GT95" s="34"/>
      <c r="GU95" s="34"/>
      <c r="GV95" s="34"/>
      <c r="GW95" s="34"/>
      <c r="GX95" s="34"/>
      <c r="GY95" s="34"/>
      <c r="GZ95" s="34"/>
      <c r="HA95" s="34"/>
      <c r="HB95" s="34"/>
      <c r="HC95" s="34"/>
      <c r="HD95" s="34"/>
      <c r="HE95" s="34"/>
      <c r="HF95" s="34"/>
      <c r="HG95" s="34"/>
      <c r="HH95" s="34"/>
      <c r="HI95" s="34"/>
      <c r="HJ95" s="34"/>
      <c r="HK95" s="34"/>
      <c r="HL95" s="34"/>
      <c r="HM95" s="34"/>
      <c r="HN95" s="34"/>
      <c r="HO95" s="34"/>
      <c r="HP95" s="34"/>
      <c r="HQ95" s="34"/>
      <c r="HR95" s="34"/>
      <c r="HS95" s="34"/>
      <c r="HT95" s="34"/>
    </row>
    <row r="96" spans="1:228" s="76" customFormat="1" ht="24.75" customHeight="1">
      <c r="A96" s="130" t="s">
        <v>18</v>
      </c>
      <c r="B96" s="131">
        <f>SUM(B95)</f>
        <v>1000</v>
      </c>
      <c r="C96" s="131">
        <f>SUM(C95)</f>
        <v>1000</v>
      </c>
      <c r="D96" s="131">
        <f>SUM(D95)</f>
        <v>1000</v>
      </c>
      <c r="E96" s="131">
        <f>SUM(E95)</f>
        <v>1000</v>
      </c>
      <c r="F96" s="131">
        <f>SUM(F95)</f>
        <v>21.96</v>
      </c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  <c r="FW96" s="34"/>
      <c r="FX96" s="34"/>
      <c r="FY96" s="34"/>
      <c r="FZ96" s="34"/>
      <c r="GA96" s="34"/>
      <c r="GB96" s="34"/>
      <c r="GC96" s="34"/>
      <c r="GD96" s="34"/>
      <c r="GE96" s="34"/>
      <c r="GF96" s="34"/>
      <c r="GG96" s="34"/>
      <c r="GH96" s="34"/>
      <c r="GI96" s="34"/>
      <c r="GJ96" s="34"/>
      <c r="GK96" s="34"/>
      <c r="GL96" s="34"/>
      <c r="GM96" s="34"/>
      <c r="GN96" s="34"/>
      <c r="GO96" s="34"/>
      <c r="GP96" s="34"/>
      <c r="GQ96" s="34"/>
      <c r="GR96" s="34"/>
      <c r="GS96" s="34"/>
      <c r="GT96" s="34"/>
      <c r="GU96" s="34"/>
      <c r="GV96" s="34"/>
      <c r="GW96" s="34"/>
      <c r="GX96" s="34"/>
      <c r="GY96" s="34"/>
      <c r="GZ96" s="34"/>
      <c r="HA96" s="34"/>
      <c r="HB96" s="34"/>
      <c r="HC96" s="34"/>
      <c r="HD96" s="34"/>
      <c r="HE96" s="34"/>
      <c r="HF96" s="34"/>
      <c r="HG96" s="34"/>
      <c r="HH96" s="34"/>
      <c r="HI96" s="34"/>
      <c r="HJ96" s="34"/>
      <c r="HK96" s="34"/>
      <c r="HL96" s="34"/>
      <c r="HM96" s="34"/>
      <c r="HN96" s="34"/>
      <c r="HO96" s="34"/>
      <c r="HP96" s="34"/>
      <c r="HQ96" s="34"/>
      <c r="HR96" s="34"/>
      <c r="HS96" s="34"/>
      <c r="HT96" s="34"/>
    </row>
    <row r="97" spans="1:228" s="71" customFormat="1" ht="24.75" customHeight="1">
      <c r="A97" s="127" t="s">
        <v>50</v>
      </c>
      <c r="B97" s="137">
        <f>SUM(B96,B94,B92,B87)</f>
        <v>17100</v>
      </c>
      <c r="C97" s="137">
        <f>SUM(C96,C94,C92,C87)</f>
        <v>17100</v>
      </c>
      <c r="D97" s="137">
        <f>SUM(D96,D94,D92,D87)</f>
        <v>17100</v>
      </c>
      <c r="E97" s="137">
        <f>SUM(E96,E94,E92,E87)</f>
        <v>17100</v>
      </c>
      <c r="F97" s="137">
        <f>SUM(F96,F94,F92,F87)</f>
        <v>1234.91</v>
      </c>
      <c r="G97" s="34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70"/>
      <c r="DS97" s="70"/>
      <c r="DT97" s="70"/>
      <c r="DU97" s="70"/>
      <c r="DV97" s="70"/>
      <c r="DW97" s="70"/>
      <c r="DX97" s="70"/>
      <c r="DY97" s="70"/>
      <c r="DZ97" s="70"/>
      <c r="EA97" s="70"/>
      <c r="EB97" s="70"/>
      <c r="EC97" s="70"/>
      <c r="ED97" s="70"/>
      <c r="EE97" s="70"/>
      <c r="EF97" s="70"/>
      <c r="EG97" s="70"/>
      <c r="EH97" s="70"/>
      <c r="EI97" s="70"/>
      <c r="EJ97" s="70"/>
      <c r="EK97" s="70"/>
      <c r="EL97" s="70"/>
      <c r="EM97" s="70"/>
      <c r="EN97" s="70"/>
      <c r="EO97" s="70"/>
      <c r="EP97" s="70"/>
      <c r="EQ97" s="70"/>
      <c r="ER97" s="70"/>
      <c r="ES97" s="70"/>
      <c r="ET97" s="70"/>
      <c r="EU97" s="70"/>
      <c r="EV97" s="70"/>
      <c r="EW97" s="70"/>
      <c r="EX97" s="70"/>
      <c r="EY97" s="70"/>
      <c r="EZ97" s="70"/>
      <c r="FA97" s="70"/>
      <c r="FB97" s="70"/>
      <c r="FC97" s="70"/>
      <c r="FD97" s="70"/>
      <c r="FE97" s="70"/>
      <c r="FF97" s="70"/>
      <c r="FG97" s="70"/>
      <c r="FH97" s="70"/>
      <c r="FI97" s="70"/>
      <c r="FJ97" s="70"/>
      <c r="FK97" s="70"/>
      <c r="FL97" s="70"/>
      <c r="FM97" s="70"/>
      <c r="FN97" s="70"/>
      <c r="FO97" s="70"/>
      <c r="FP97" s="70"/>
      <c r="FQ97" s="70"/>
      <c r="FR97" s="70"/>
      <c r="FS97" s="70"/>
      <c r="FT97" s="70"/>
      <c r="FU97" s="70"/>
      <c r="FV97" s="70"/>
      <c r="FW97" s="70"/>
      <c r="FX97" s="70"/>
      <c r="FY97" s="70"/>
      <c r="FZ97" s="70"/>
      <c r="GA97" s="70"/>
      <c r="GB97" s="70"/>
      <c r="GC97" s="70"/>
      <c r="GD97" s="70"/>
      <c r="GE97" s="70"/>
      <c r="GF97" s="70"/>
      <c r="GG97" s="70"/>
      <c r="GH97" s="70"/>
      <c r="GI97" s="70"/>
      <c r="GJ97" s="70"/>
      <c r="GK97" s="70"/>
      <c r="GL97" s="70"/>
      <c r="GM97" s="70"/>
      <c r="GN97" s="70"/>
      <c r="GO97" s="70"/>
      <c r="GP97" s="70"/>
      <c r="GQ97" s="70"/>
      <c r="GR97" s="70"/>
      <c r="GS97" s="70"/>
      <c r="GT97" s="70"/>
      <c r="GU97" s="70"/>
      <c r="GV97" s="70"/>
      <c r="GW97" s="70"/>
      <c r="GX97" s="70"/>
      <c r="GY97" s="70"/>
      <c r="GZ97" s="70"/>
      <c r="HA97" s="70"/>
      <c r="HB97" s="70"/>
      <c r="HC97" s="70"/>
      <c r="HD97" s="70"/>
      <c r="HE97" s="70"/>
      <c r="HF97" s="70"/>
      <c r="HG97" s="70"/>
      <c r="HH97" s="70"/>
      <c r="HI97" s="70"/>
      <c r="HJ97" s="70"/>
      <c r="HK97" s="70"/>
      <c r="HL97" s="70"/>
      <c r="HM97" s="70"/>
      <c r="HN97" s="70"/>
      <c r="HO97" s="70"/>
      <c r="HP97" s="70"/>
      <c r="HQ97" s="70"/>
      <c r="HR97" s="70"/>
      <c r="HS97" s="70"/>
      <c r="HT97" s="70"/>
    </row>
    <row r="98" spans="1:228" s="68" customFormat="1" ht="24.75" customHeight="1">
      <c r="A98" s="138" t="s">
        <v>128</v>
      </c>
      <c r="B98" s="139"/>
      <c r="C98" s="139"/>
      <c r="D98" s="139"/>
      <c r="E98" s="139"/>
      <c r="F98" s="140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  <c r="GC98" s="34"/>
      <c r="GD98" s="34"/>
      <c r="GE98" s="34"/>
      <c r="GF98" s="34"/>
      <c r="GG98" s="34"/>
      <c r="GH98" s="34"/>
      <c r="GI98" s="34"/>
      <c r="GJ98" s="34"/>
      <c r="GK98" s="34"/>
      <c r="GL98" s="34"/>
      <c r="GM98" s="34"/>
      <c r="GN98" s="34"/>
      <c r="GO98" s="34"/>
      <c r="GP98" s="34"/>
      <c r="GQ98" s="34"/>
      <c r="GR98" s="34"/>
      <c r="GS98" s="34"/>
      <c r="GT98" s="34"/>
      <c r="GU98" s="34"/>
      <c r="GV98" s="34"/>
      <c r="GW98" s="34"/>
      <c r="GX98" s="34"/>
      <c r="GY98" s="34"/>
      <c r="GZ98" s="34"/>
      <c r="HA98" s="34"/>
      <c r="HB98" s="34"/>
      <c r="HC98" s="34"/>
      <c r="HD98" s="34"/>
      <c r="HE98" s="34"/>
      <c r="HF98" s="34"/>
      <c r="HG98" s="34"/>
      <c r="HH98" s="34"/>
      <c r="HI98" s="34"/>
      <c r="HJ98" s="34"/>
      <c r="HK98" s="34"/>
      <c r="HL98" s="34"/>
      <c r="HM98" s="34"/>
      <c r="HN98" s="34"/>
      <c r="HO98" s="34"/>
      <c r="HP98" s="34"/>
      <c r="HQ98" s="34"/>
      <c r="HR98" s="34"/>
      <c r="HS98" s="34"/>
      <c r="HT98" s="34"/>
    </row>
    <row r="99" spans="1:228" s="68" customFormat="1" ht="24.75" customHeight="1">
      <c r="A99" s="134" t="s">
        <v>9</v>
      </c>
      <c r="B99" s="135">
        <v>0</v>
      </c>
      <c r="C99" s="135">
        <v>0</v>
      </c>
      <c r="D99" s="133">
        <v>3100</v>
      </c>
      <c r="E99" s="133">
        <v>3100</v>
      </c>
      <c r="F99" s="133">
        <v>2078</v>
      </c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  <c r="GC99" s="34"/>
      <c r="GD99" s="34"/>
      <c r="GE99" s="34"/>
      <c r="GF99" s="34"/>
      <c r="GG99" s="34"/>
      <c r="GH99" s="34"/>
      <c r="GI99" s="34"/>
      <c r="GJ99" s="34"/>
      <c r="GK99" s="34"/>
      <c r="GL99" s="34"/>
      <c r="GM99" s="34"/>
      <c r="GN99" s="34"/>
      <c r="GO99" s="34"/>
      <c r="GP99" s="34"/>
      <c r="GQ99" s="34"/>
      <c r="GR99" s="34"/>
      <c r="GS99" s="34"/>
      <c r="GT99" s="34"/>
      <c r="GU99" s="34"/>
      <c r="GV99" s="34"/>
      <c r="GW99" s="34"/>
      <c r="GX99" s="34"/>
      <c r="GY99" s="34"/>
      <c r="GZ99" s="34"/>
      <c r="HA99" s="34"/>
      <c r="HB99" s="34"/>
      <c r="HC99" s="34"/>
      <c r="HD99" s="34"/>
      <c r="HE99" s="34"/>
      <c r="HF99" s="34"/>
      <c r="HG99" s="34"/>
      <c r="HH99" s="34"/>
      <c r="HI99" s="34"/>
      <c r="HJ99" s="34"/>
      <c r="HK99" s="34"/>
      <c r="HL99" s="34"/>
      <c r="HM99" s="34"/>
      <c r="HN99" s="34"/>
      <c r="HO99" s="34"/>
      <c r="HP99" s="34"/>
      <c r="HQ99" s="34"/>
      <c r="HR99" s="34"/>
      <c r="HS99" s="34"/>
      <c r="HT99" s="34"/>
    </row>
    <row r="100" spans="1:228" s="68" customFormat="1" ht="24.75" customHeight="1">
      <c r="A100" s="130" t="s">
        <v>10</v>
      </c>
      <c r="B100" s="131">
        <f>SUM(B99)</f>
        <v>0</v>
      </c>
      <c r="C100" s="131">
        <f>SUM(C99)</f>
        <v>0</v>
      </c>
      <c r="D100" s="131">
        <f>SUM(D99)</f>
        <v>3100</v>
      </c>
      <c r="E100" s="131">
        <f>SUM(E99)</f>
        <v>3100</v>
      </c>
      <c r="F100" s="131">
        <f>SUM(F99)</f>
        <v>2078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  <c r="FV100" s="34"/>
      <c r="FW100" s="34"/>
      <c r="FX100" s="34"/>
      <c r="FY100" s="34"/>
      <c r="FZ100" s="34"/>
      <c r="GA100" s="34"/>
      <c r="GB100" s="34"/>
      <c r="GC100" s="34"/>
      <c r="GD100" s="34"/>
      <c r="GE100" s="34"/>
      <c r="GF100" s="34"/>
      <c r="GG100" s="34"/>
      <c r="GH100" s="34"/>
      <c r="GI100" s="34"/>
      <c r="GJ100" s="34"/>
      <c r="GK100" s="34"/>
      <c r="GL100" s="34"/>
      <c r="GM100" s="34"/>
      <c r="GN100" s="34"/>
      <c r="GO100" s="34"/>
      <c r="GP100" s="34"/>
      <c r="GQ100" s="34"/>
      <c r="GR100" s="34"/>
      <c r="GS100" s="34"/>
      <c r="GT100" s="34"/>
      <c r="GU100" s="34"/>
      <c r="GV100" s="34"/>
      <c r="GW100" s="34"/>
      <c r="GX100" s="34"/>
      <c r="GY100" s="34"/>
      <c r="GZ100" s="34"/>
      <c r="HA100" s="34"/>
      <c r="HB100" s="34"/>
      <c r="HC100" s="34"/>
      <c r="HD100" s="34"/>
      <c r="HE100" s="34"/>
      <c r="HF100" s="34"/>
      <c r="HG100" s="34"/>
      <c r="HH100" s="34"/>
      <c r="HI100" s="34"/>
      <c r="HJ100" s="34"/>
      <c r="HK100" s="34"/>
      <c r="HL100" s="34"/>
      <c r="HM100" s="34"/>
      <c r="HN100" s="34"/>
      <c r="HO100" s="34"/>
      <c r="HP100" s="34"/>
      <c r="HQ100" s="34"/>
      <c r="HR100" s="34"/>
      <c r="HS100" s="34"/>
      <c r="HT100" s="34"/>
    </row>
    <row r="101" spans="1:228" s="68" customFormat="1" ht="24.75" customHeight="1">
      <c r="A101" s="141" t="s">
        <v>26</v>
      </c>
      <c r="B101" s="142">
        <v>500</v>
      </c>
      <c r="C101" s="142">
        <v>500</v>
      </c>
      <c r="D101" s="142">
        <v>500</v>
      </c>
      <c r="E101" s="142">
        <v>500</v>
      </c>
      <c r="F101" s="135">
        <v>0</v>
      </c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34"/>
      <c r="GF101" s="34"/>
      <c r="GG101" s="34"/>
      <c r="GH101" s="34"/>
      <c r="GI101" s="34"/>
      <c r="GJ101" s="34"/>
      <c r="GK101" s="34"/>
      <c r="GL101" s="34"/>
      <c r="GM101" s="34"/>
      <c r="GN101" s="34"/>
      <c r="GO101" s="34"/>
      <c r="GP101" s="34"/>
      <c r="GQ101" s="34"/>
      <c r="GR101" s="34"/>
      <c r="GS101" s="34"/>
      <c r="GT101" s="34"/>
      <c r="GU101" s="34"/>
      <c r="GV101" s="34"/>
      <c r="GW101" s="34"/>
      <c r="GX101" s="34"/>
      <c r="GY101" s="34"/>
      <c r="GZ101" s="34"/>
      <c r="HA101" s="34"/>
      <c r="HB101" s="34"/>
      <c r="HC101" s="34"/>
      <c r="HD101" s="34"/>
      <c r="HE101" s="34"/>
      <c r="HF101" s="34"/>
      <c r="HG101" s="34"/>
      <c r="HH101" s="34"/>
      <c r="HI101" s="34"/>
      <c r="HJ101" s="34"/>
      <c r="HK101" s="34"/>
      <c r="HL101" s="34"/>
      <c r="HM101" s="34"/>
      <c r="HN101" s="34"/>
      <c r="HO101" s="34"/>
      <c r="HP101" s="34"/>
      <c r="HQ101" s="34"/>
      <c r="HR101" s="34"/>
      <c r="HS101" s="34"/>
      <c r="HT101" s="34"/>
    </row>
    <row r="102" spans="1:228" s="68" customFormat="1" ht="24.75" customHeight="1">
      <c r="A102" s="134" t="s">
        <v>12</v>
      </c>
      <c r="B102" s="135">
        <v>2000</v>
      </c>
      <c r="C102" s="135">
        <v>2000</v>
      </c>
      <c r="D102" s="135">
        <v>7900</v>
      </c>
      <c r="E102" s="135">
        <v>7900</v>
      </c>
      <c r="F102" s="135">
        <v>8761.59</v>
      </c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4"/>
      <c r="FT102" s="34"/>
      <c r="FU102" s="34"/>
      <c r="FV102" s="34"/>
      <c r="FW102" s="34"/>
      <c r="FX102" s="34"/>
      <c r="FY102" s="34"/>
      <c r="FZ102" s="34"/>
      <c r="GA102" s="34"/>
      <c r="GB102" s="34"/>
      <c r="GC102" s="34"/>
      <c r="GD102" s="34"/>
      <c r="GE102" s="34"/>
      <c r="GF102" s="34"/>
      <c r="GG102" s="34"/>
      <c r="GH102" s="34"/>
      <c r="GI102" s="34"/>
      <c r="GJ102" s="34"/>
      <c r="GK102" s="34"/>
      <c r="GL102" s="34"/>
      <c r="GM102" s="34"/>
      <c r="GN102" s="34"/>
      <c r="GO102" s="34"/>
      <c r="GP102" s="34"/>
      <c r="GQ102" s="34"/>
      <c r="GR102" s="34"/>
      <c r="GS102" s="34"/>
      <c r="GT102" s="34"/>
      <c r="GU102" s="34"/>
      <c r="GV102" s="34"/>
      <c r="GW102" s="34"/>
      <c r="GX102" s="34"/>
      <c r="GY102" s="34"/>
      <c r="GZ102" s="34"/>
      <c r="HA102" s="34"/>
      <c r="HB102" s="34"/>
      <c r="HC102" s="34"/>
      <c r="HD102" s="34"/>
      <c r="HE102" s="34"/>
      <c r="HF102" s="34"/>
      <c r="HG102" s="34"/>
      <c r="HH102" s="34"/>
      <c r="HI102" s="34"/>
      <c r="HJ102" s="34"/>
      <c r="HK102" s="34"/>
      <c r="HL102" s="34"/>
      <c r="HM102" s="34"/>
      <c r="HN102" s="34"/>
      <c r="HO102" s="34"/>
      <c r="HP102" s="34"/>
      <c r="HQ102" s="34"/>
      <c r="HR102" s="34"/>
      <c r="HS102" s="34"/>
      <c r="HT102" s="34"/>
    </row>
    <row r="103" spans="1:228" s="75" customFormat="1" ht="24.75" customHeight="1">
      <c r="A103" s="134" t="s">
        <v>13</v>
      </c>
      <c r="B103" s="135">
        <v>32771</v>
      </c>
      <c r="C103" s="135">
        <v>32771</v>
      </c>
      <c r="D103" s="135">
        <v>107971</v>
      </c>
      <c r="E103" s="135">
        <v>107971</v>
      </c>
      <c r="F103" s="135">
        <v>90901.25</v>
      </c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  <c r="FJ103" s="34"/>
      <c r="FK103" s="34"/>
      <c r="FL103" s="34"/>
      <c r="FM103" s="34"/>
      <c r="FN103" s="34"/>
      <c r="FO103" s="34"/>
      <c r="FP103" s="34"/>
      <c r="FQ103" s="34"/>
      <c r="FR103" s="34"/>
      <c r="FS103" s="34"/>
      <c r="FT103" s="34"/>
      <c r="FU103" s="34"/>
      <c r="FV103" s="34"/>
      <c r="FW103" s="34"/>
      <c r="FX103" s="34"/>
      <c r="FY103" s="34"/>
      <c r="FZ103" s="34"/>
      <c r="GA103" s="34"/>
      <c r="GB103" s="34"/>
      <c r="GC103" s="34"/>
      <c r="GD103" s="34"/>
      <c r="GE103" s="34"/>
      <c r="GF103" s="34"/>
      <c r="GG103" s="34"/>
      <c r="GH103" s="34"/>
      <c r="GI103" s="34"/>
      <c r="GJ103" s="34"/>
      <c r="GK103" s="34"/>
      <c r="GL103" s="34"/>
      <c r="GM103" s="34"/>
      <c r="GN103" s="34"/>
      <c r="GO103" s="34"/>
      <c r="GP103" s="34"/>
      <c r="GQ103" s="34"/>
      <c r="GR103" s="34"/>
      <c r="GS103" s="34"/>
      <c r="GT103" s="34"/>
      <c r="GU103" s="34"/>
      <c r="GV103" s="34"/>
      <c r="GW103" s="34"/>
      <c r="GX103" s="34"/>
      <c r="GY103" s="34"/>
      <c r="GZ103" s="34"/>
      <c r="HA103" s="34"/>
      <c r="HB103" s="34"/>
      <c r="HC103" s="34"/>
      <c r="HD103" s="34"/>
      <c r="HE103" s="34"/>
      <c r="HF103" s="34"/>
      <c r="HG103" s="34"/>
      <c r="HH103" s="34"/>
      <c r="HI103" s="34"/>
      <c r="HJ103" s="34"/>
      <c r="HK103" s="34"/>
      <c r="HL103" s="34"/>
      <c r="HM103" s="34"/>
      <c r="HN103" s="34"/>
      <c r="HO103" s="34"/>
      <c r="HP103" s="34"/>
      <c r="HQ103" s="34"/>
      <c r="HR103" s="34"/>
      <c r="HS103" s="34"/>
      <c r="HT103" s="34"/>
    </row>
    <row r="104" spans="1:228" s="71" customFormat="1" ht="24.75" customHeight="1">
      <c r="A104" s="134" t="s">
        <v>27</v>
      </c>
      <c r="B104" s="135">
        <v>4000</v>
      </c>
      <c r="C104" s="135">
        <v>4000</v>
      </c>
      <c r="D104" s="135">
        <v>4000</v>
      </c>
      <c r="E104" s="135">
        <v>4000</v>
      </c>
      <c r="F104" s="135">
        <v>0</v>
      </c>
      <c r="G104" s="34"/>
      <c r="H104" s="34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  <c r="CC104" s="70"/>
      <c r="CD104" s="70"/>
      <c r="CE104" s="70"/>
      <c r="CF104" s="70"/>
      <c r="CG104" s="70"/>
      <c r="CH104" s="70"/>
      <c r="CI104" s="70"/>
      <c r="CJ104" s="70"/>
      <c r="CK104" s="70"/>
      <c r="CL104" s="70"/>
      <c r="CM104" s="70"/>
      <c r="CN104" s="70"/>
      <c r="CO104" s="70"/>
      <c r="CP104" s="70"/>
      <c r="CQ104" s="70"/>
      <c r="CR104" s="70"/>
      <c r="CS104" s="70"/>
      <c r="CT104" s="70"/>
      <c r="CU104" s="70"/>
      <c r="CV104" s="70"/>
      <c r="CW104" s="70"/>
      <c r="CX104" s="70"/>
      <c r="CY104" s="70"/>
      <c r="CZ104" s="70"/>
      <c r="DA104" s="70"/>
      <c r="DB104" s="70"/>
      <c r="DC104" s="70"/>
      <c r="DD104" s="70"/>
      <c r="DE104" s="70"/>
      <c r="DF104" s="70"/>
      <c r="DG104" s="70"/>
      <c r="DH104" s="70"/>
      <c r="DI104" s="70"/>
      <c r="DJ104" s="70"/>
      <c r="DK104" s="70"/>
      <c r="DL104" s="70"/>
      <c r="DM104" s="70"/>
      <c r="DN104" s="70"/>
      <c r="DO104" s="70"/>
      <c r="DP104" s="70"/>
      <c r="DQ104" s="70"/>
      <c r="DR104" s="70"/>
      <c r="DS104" s="70"/>
      <c r="DT104" s="70"/>
      <c r="DU104" s="70"/>
      <c r="DV104" s="70"/>
      <c r="DW104" s="70"/>
      <c r="DX104" s="70"/>
      <c r="DY104" s="70"/>
      <c r="DZ104" s="70"/>
      <c r="EA104" s="70"/>
      <c r="EB104" s="70"/>
      <c r="EC104" s="70"/>
      <c r="ED104" s="70"/>
      <c r="EE104" s="70"/>
      <c r="EF104" s="70"/>
      <c r="EG104" s="70"/>
      <c r="EH104" s="70"/>
      <c r="EI104" s="70"/>
      <c r="EJ104" s="70"/>
      <c r="EK104" s="70"/>
      <c r="EL104" s="70"/>
      <c r="EM104" s="70"/>
      <c r="EN104" s="70"/>
      <c r="EO104" s="70"/>
      <c r="EP104" s="70"/>
      <c r="EQ104" s="70"/>
      <c r="ER104" s="70"/>
      <c r="ES104" s="70"/>
      <c r="ET104" s="70"/>
      <c r="EU104" s="70"/>
      <c r="EV104" s="70"/>
      <c r="EW104" s="70"/>
      <c r="EX104" s="70"/>
      <c r="EY104" s="70"/>
      <c r="EZ104" s="70"/>
      <c r="FA104" s="70"/>
      <c r="FB104" s="70"/>
      <c r="FC104" s="70"/>
      <c r="FD104" s="70"/>
      <c r="FE104" s="70"/>
      <c r="FF104" s="70"/>
      <c r="FG104" s="70"/>
      <c r="FH104" s="70"/>
      <c r="FI104" s="70"/>
      <c r="FJ104" s="70"/>
      <c r="FK104" s="70"/>
      <c r="FL104" s="70"/>
      <c r="FM104" s="70"/>
      <c r="FN104" s="70"/>
      <c r="FO104" s="70"/>
      <c r="FP104" s="70"/>
      <c r="FQ104" s="70"/>
      <c r="FR104" s="70"/>
      <c r="FS104" s="70"/>
      <c r="FT104" s="70"/>
      <c r="FU104" s="70"/>
      <c r="FV104" s="70"/>
      <c r="FW104" s="70"/>
      <c r="FX104" s="70"/>
      <c r="FY104" s="70"/>
      <c r="FZ104" s="70"/>
      <c r="GA104" s="70"/>
      <c r="GB104" s="70"/>
      <c r="GC104" s="70"/>
      <c r="GD104" s="70"/>
      <c r="GE104" s="70"/>
      <c r="GF104" s="70"/>
      <c r="GG104" s="70"/>
      <c r="GH104" s="70"/>
      <c r="GI104" s="70"/>
      <c r="GJ104" s="70"/>
      <c r="GK104" s="70"/>
      <c r="GL104" s="70"/>
      <c r="GM104" s="70"/>
      <c r="GN104" s="70"/>
      <c r="GO104" s="70"/>
      <c r="GP104" s="70"/>
      <c r="GQ104" s="70"/>
      <c r="GR104" s="70"/>
      <c r="GS104" s="70"/>
      <c r="GT104" s="70"/>
      <c r="GU104" s="70"/>
      <c r="GV104" s="70"/>
      <c r="GW104" s="70"/>
      <c r="GX104" s="70"/>
      <c r="GY104" s="70"/>
      <c r="GZ104" s="70"/>
      <c r="HA104" s="70"/>
      <c r="HB104" s="70"/>
      <c r="HC104" s="70"/>
      <c r="HD104" s="70"/>
      <c r="HE104" s="70"/>
      <c r="HF104" s="70"/>
      <c r="HG104" s="70"/>
      <c r="HH104" s="70"/>
      <c r="HI104" s="70"/>
      <c r="HJ104" s="70"/>
      <c r="HK104" s="70"/>
      <c r="HL104" s="70"/>
      <c r="HM104" s="70"/>
      <c r="HN104" s="70"/>
      <c r="HO104" s="70"/>
      <c r="HP104" s="70"/>
      <c r="HQ104" s="70"/>
      <c r="HR104" s="70"/>
      <c r="HS104" s="70"/>
      <c r="HT104" s="70"/>
    </row>
    <row r="105" spans="1:228" s="68" customFormat="1" ht="24.75" customHeight="1">
      <c r="A105" s="130" t="s">
        <v>14</v>
      </c>
      <c r="B105" s="131">
        <f>SUM(B102,B103,B104,B101)</f>
        <v>39271</v>
      </c>
      <c r="C105" s="131">
        <f>SUM(C102,C103,C104,C101)</f>
        <v>39271</v>
      </c>
      <c r="D105" s="131">
        <f>SUM(D102,D103,D104,D101)</f>
        <v>120371</v>
      </c>
      <c r="E105" s="131">
        <f>SUM(E102,E103,E104,E101)</f>
        <v>120371</v>
      </c>
      <c r="F105" s="131">
        <f>SUM(F102,F103,F104,F101)</f>
        <v>99662.84</v>
      </c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34"/>
      <c r="EI105" s="34"/>
      <c r="EJ105" s="34"/>
      <c r="EK105" s="34"/>
      <c r="EL105" s="34"/>
      <c r="EM105" s="34"/>
      <c r="EN105" s="34"/>
      <c r="EO105" s="34"/>
      <c r="EP105" s="34"/>
      <c r="EQ105" s="34"/>
      <c r="ER105" s="34"/>
      <c r="ES105" s="34"/>
      <c r="ET105" s="34"/>
      <c r="EU105" s="34"/>
      <c r="EV105" s="34"/>
      <c r="EW105" s="34"/>
      <c r="EX105" s="34"/>
      <c r="EY105" s="34"/>
      <c r="EZ105" s="34"/>
      <c r="FA105" s="34"/>
      <c r="FB105" s="34"/>
      <c r="FC105" s="34"/>
      <c r="FD105" s="34"/>
      <c r="FE105" s="34"/>
      <c r="FF105" s="34"/>
      <c r="FG105" s="34"/>
      <c r="FH105" s="34"/>
      <c r="FI105" s="34"/>
      <c r="FJ105" s="34"/>
      <c r="FK105" s="34"/>
      <c r="FL105" s="34"/>
      <c r="FM105" s="34"/>
      <c r="FN105" s="34"/>
      <c r="FO105" s="34"/>
      <c r="FP105" s="34"/>
      <c r="FQ105" s="34"/>
      <c r="FR105" s="34"/>
      <c r="FS105" s="34"/>
      <c r="FT105" s="34"/>
      <c r="FU105" s="34"/>
      <c r="FV105" s="34"/>
      <c r="FW105" s="34"/>
      <c r="FX105" s="34"/>
      <c r="FY105" s="34"/>
      <c r="FZ105" s="34"/>
      <c r="GA105" s="34"/>
      <c r="GB105" s="34"/>
      <c r="GC105" s="34"/>
      <c r="GD105" s="34"/>
      <c r="GE105" s="34"/>
      <c r="GF105" s="34"/>
      <c r="GG105" s="34"/>
      <c r="GH105" s="34"/>
      <c r="GI105" s="34"/>
      <c r="GJ105" s="34"/>
      <c r="GK105" s="34"/>
      <c r="GL105" s="34"/>
      <c r="GM105" s="34"/>
      <c r="GN105" s="34"/>
      <c r="GO105" s="34"/>
      <c r="GP105" s="34"/>
      <c r="GQ105" s="34"/>
      <c r="GR105" s="34"/>
      <c r="GS105" s="34"/>
      <c r="GT105" s="34"/>
      <c r="GU105" s="34"/>
      <c r="GV105" s="34"/>
      <c r="GW105" s="34"/>
      <c r="GX105" s="34"/>
      <c r="GY105" s="34"/>
      <c r="GZ105" s="34"/>
      <c r="HA105" s="34"/>
      <c r="HB105" s="34"/>
      <c r="HC105" s="34"/>
      <c r="HD105" s="34"/>
      <c r="HE105" s="34"/>
      <c r="HF105" s="34"/>
      <c r="HG105" s="34"/>
      <c r="HH105" s="34"/>
      <c r="HI105" s="34"/>
      <c r="HJ105" s="34"/>
      <c r="HK105" s="34"/>
      <c r="HL105" s="34"/>
      <c r="HM105" s="34"/>
      <c r="HN105" s="34"/>
      <c r="HO105" s="34"/>
      <c r="HP105" s="34"/>
      <c r="HQ105" s="34"/>
      <c r="HR105" s="34"/>
      <c r="HS105" s="34"/>
      <c r="HT105" s="34"/>
    </row>
    <row r="106" spans="1:228" s="74" customFormat="1" ht="24.75" customHeight="1">
      <c r="A106" s="134" t="s">
        <v>15</v>
      </c>
      <c r="B106" s="135">
        <v>500</v>
      </c>
      <c r="C106" s="135">
        <v>500</v>
      </c>
      <c r="D106" s="135">
        <v>1200</v>
      </c>
      <c r="E106" s="135">
        <v>1200</v>
      </c>
      <c r="F106" s="135">
        <v>538</v>
      </c>
      <c r="G106" s="34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0"/>
      <c r="CG106" s="70"/>
      <c r="CH106" s="70"/>
      <c r="CI106" s="70"/>
      <c r="CJ106" s="70"/>
      <c r="CK106" s="70"/>
      <c r="CL106" s="70"/>
      <c r="CM106" s="70"/>
      <c r="CN106" s="70"/>
      <c r="CO106" s="70"/>
      <c r="CP106" s="70"/>
      <c r="CQ106" s="70"/>
      <c r="CR106" s="70"/>
      <c r="CS106" s="70"/>
      <c r="CT106" s="70"/>
      <c r="CU106" s="70"/>
      <c r="CV106" s="70"/>
      <c r="CW106" s="70"/>
      <c r="CX106" s="70"/>
      <c r="CY106" s="70"/>
      <c r="CZ106" s="70"/>
      <c r="DA106" s="70"/>
      <c r="DB106" s="70"/>
      <c r="DC106" s="70"/>
      <c r="DD106" s="70"/>
      <c r="DE106" s="70"/>
      <c r="DF106" s="70"/>
      <c r="DG106" s="70"/>
      <c r="DH106" s="70"/>
      <c r="DI106" s="70"/>
      <c r="DJ106" s="70"/>
      <c r="DK106" s="70"/>
      <c r="DL106" s="70"/>
      <c r="DM106" s="70"/>
      <c r="DN106" s="70"/>
      <c r="DO106" s="70"/>
      <c r="DP106" s="70"/>
      <c r="DQ106" s="70"/>
      <c r="DR106" s="70"/>
      <c r="DS106" s="70"/>
      <c r="DT106" s="70"/>
      <c r="DU106" s="70"/>
      <c r="DV106" s="70"/>
      <c r="DW106" s="70"/>
      <c r="DX106" s="70"/>
      <c r="DY106" s="70"/>
      <c r="DZ106" s="70"/>
      <c r="EA106" s="70"/>
      <c r="EB106" s="70"/>
      <c r="EC106" s="70"/>
      <c r="ED106" s="70"/>
      <c r="EE106" s="70"/>
      <c r="EF106" s="70"/>
      <c r="EG106" s="70"/>
      <c r="EH106" s="70"/>
      <c r="EI106" s="70"/>
      <c r="EJ106" s="70"/>
      <c r="EK106" s="70"/>
      <c r="EL106" s="70"/>
      <c r="EM106" s="70"/>
      <c r="EN106" s="70"/>
      <c r="EO106" s="70"/>
      <c r="EP106" s="70"/>
      <c r="EQ106" s="70"/>
      <c r="ER106" s="70"/>
      <c r="ES106" s="70"/>
      <c r="ET106" s="70"/>
      <c r="EU106" s="70"/>
      <c r="EV106" s="70"/>
      <c r="EW106" s="70"/>
      <c r="EX106" s="70"/>
      <c r="EY106" s="70"/>
      <c r="EZ106" s="70"/>
      <c r="FA106" s="70"/>
      <c r="FB106" s="70"/>
      <c r="FC106" s="70"/>
      <c r="FD106" s="70"/>
      <c r="FE106" s="70"/>
      <c r="FF106" s="70"/>
      <c r="FG106" s="70"/>
      <c r="FH106" s="70"/>
      <c r="FI106" s="70"/>
      <c r="FJ106" s="70"/>
      <c r="FK106" s="70"/>
      <c r="FL106" s="70"/>
      <c r="FM106" s="70"/>
      <c r="FN106" s="70"/>
      <c r="FO106" s="70"/>
      <c r="FP106" s="70"/>
      <c r="FQ106" s="70"/>
      <c r="FR106" s="70"/>
      <c r="FS106" s="70"/>
      <c r="FT106" s="70"/>
      <c r="FU106" s="70"/>
      <c r="FV106" s="70"/>
      <c r="FW106" s="70"/>
      <c r="FX106" s="70"/>
      <c r="FY106" s="70"/>
      <c r="FZ106" s="70"/>
      <c r="GA106" s="70"/>
      <c r="GB106" s="70"/>
      <c r="GC106" s="70"/>
      <c r="GD106" s="70"/>
      <c r="GE106" s="70"/>
      <c r="GF106" s="70"/>
      <c r="GG106" s="70"/>
      <c r="GH106" s="70"/>
      <c r="GI106" s="70"/>
      <c r="GJ106" s="70"/>
      <c r="GK106" s="70"/>
      <c r="GL106" s="70"/>
      <c r="GM106" s="70"/>
      <c r="GN106" s="70"/>
      <c r="GO106" s="70"/>
      <c r="GP106" s="70"/>
      <c r="GQ106" s="70"/>
      <c r="GR106" s="70"/>
      <c r="GS106" s="70"/>
      <c r="GT106" s="70"/>
      <c r="GU106" s="70"/>
      <c r="GV106" s="70"/>
      <c r="GW106" s="70"/>
      <c r="GX106" s="70"/>
      <c r="GY106" s="70"/>
      <c r="GZ106" s="70"/>
      <c r="HA106" s="70"/>
      <c r="HB106" s="70"/>
      <c r="HC106" s="70"/>
      <c r="HD106" s="70"/>
      <c r="HE106" s="70"/>
      <c r="HF106" s="70"/>
      <c r="HG106" s="70"/>
      <c r="HH106" s="70"/>
      <c r="HI106" s="70"/>
      <c r="HJ106" s="70"/>
      <c r="HK106" s="70"/>
      <c r="HL106" s="70"/>
      <c r="HM106" s="70"/>
      <c r="HN106" s="70"/>
      <c r="HO106" s="70"/>
      <c r="HP106" s="70"/>
      <c r="HQ106" s="70"/>
      <c r="HR106" s="70"/>
      <c r="HS106" s="70"/>
      <c r="HT106" s="70"/>
    </row>
    <row r="107" spans="1:228" s="76" customFormat="1" ht="24.75" customHeight="1">
      <c r="A107" s="136" t="s">
        <v>16</v>
      </c>
      <c r="B107" s="131">
        <f>SUM(B106)</f>
        <v>500</v>
      </c>
      <c r="C107" s="131">
        <f>SUM(C106)</f>
        <v>500</v>
      </c>
      <c r="D107" s="131">
        <f>SUM(D106)</f>
        <v>1200</v>
      </c>
      <c r="E107" s="131">
        <f>SUM(E106)</f>
        <v>1200</v>
      </c>
      <c r="F107" s="131">
        <f>SUM(F106)</f>
        <v>538</v>
      </c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  <c r="FG107" s="34"/>
      <c r="FH107" s="34"/>
      <c r="FI107" s="34"/>
      <c r="FJ107" s="34"/>
      <c r="FK107" s="34"/>
      <c r="FL107" s="34"/>
      <c r="FM107" s="34"/>
      <c r="FN107" s="34"/>
      <c r="FO107" s="34"/>
      <c r="FP107" s="34"/>
      <c r="FQ107" s="34"/>
      <c r="FR107" s="34"/>
      <c r="FS107" s="34"/>
      <c r="FT107" s="34"/>
      <c r="FU107" s="34"/>
      <c r="FV107" s="34"/>
      <c r="FW107" s="34"/>
      <c r="FX107" s="34"/>
      <c r="FY107" s="34"/>
      <c r="FZ107" s="34"/>
      <c r="GA107" s="34"/>
      <c r="GB107" s="34"/>
      <c r="GC107" s="34"/>
      <c r="GD107" s="34"/>
      <c r="GE107" s="34"/>
      <c r="GF107" s="34"/>
      <c r="GG107" s="34"/>
      <c r="GH107" s="34"/>
      <c r="GI107" s="34"/>
      <c r="GJ107" s="34"/>
      <c r="GK107" s="34"/>
      <c r="GL107" s="34"/>
      <c r="GM107" s="34"/>
      <c r="GN107" s="34"/>
      <c r="GO107" s="34"/>
      <c r="GP107" s="34"/>
      <c r="GQ107" s="34"/>
      <c r="GR107" s="34"/>
      <c r="GS107" s="34"/>
      <c r="GT107" s="34"/>
      <c r="GU107" s="34"/>
      <c r="GV107" s="34"/>
      <c r="GW107" s="34"/>
      <c r="GX107" s="34"/>
      <c r="GY107" s="34"/>
      <c r="GZ107" s="34"/>
      <c r="HA107" s="34"/>
      <c r="HB107" s="34"/>
      <c r="HC107" s="34"/>
      <c r="HD107" s="34"/>
      <c r="HE107" s="34"/>
      <c r="HF107" s="34"/>
      <c r="HG107" s="34"/>
      <c r="HH107" s="34"/>
      <c r="HI107" s="34"/>
      <c r="HJ107" s="34"/>
      <c r="HK107" s="34"/>
      <c r="HL107" s="34"/>
      <c r="HM107" s="34"/>
      <c r="HN107" s="34"/>
      <c r="HO107" s="34"/>
      <c r="HP107" s="34"/>
      <c r="HQ107" s="34"/>
      <c r="HR107" s="34"/>
      <c r="HS107" s="34"/>
      <c r="HT107" s="34"/>
    </row>
    <row r="108" spans="1:228" s="76" customFormat="1" ht="24.75" customHeight="1">
      <c r="A108" s="134" t="s">
        <v>17</v>
      </c>
      <c r="B108" s="135">
        <v>5000</v>
      </c>
      <c r="C108" s="135">
        <v>5000</v>
      </c>
      <c r="D108" s="135">
        <v>8500</v>
      </c>
      <c r="E108" s="135">
        <v>8500</v>
      </c>
      <c r="F108" s="135">
        <v>3369.16</v>
      </c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  <c r="FI108" s="34"/>
      <c r="FJ108" s="34"/>
      <c r="FK108" s="34"/>
      <c r="FL108" s="34"/>
      <c r="FM108" s="34"/>
      <c r="FN108" s="34"/>
      <c r="FO108" s="34"/>
      <c r="FP108" s="34"/>
      <c r="FQ108" s="34"/>
      <c r="FR108" s="34"/>
      <c r="FS108" s="34"/>
      <c r="FT108" s="34"/>
      <c r="FU108" s="34"/>
      <c r="FV108" s="34"/>
      <c r="FW108" s="34"/>
      <c r="FX108" s="34"/>
      <c r="FY108" s="34"/>
      <c r="FZ108" s="34"/>
      <c r="GA108" s="34"/>
      <c r="GB108" s="34"/>
      <c r="GC108" s="34"/>
      <c r="GD108" s="34"/>
      <c r="GE108" s="34"/>
      <c r="GF108" s="34"/>
      <c r="GG108" s="34"/>
      <c r="GH108" s="34"/>
      <c r="GI108" s="34"/>
      <c r="GJ108" s="34"/>
      <c r="GK108" s="34"/>
      <c r="GL108" s="34"/>
      <c r="GM108" s="34"/>
      <c r="GN108" s="34"/>
      <c r="GO108" s="34"/>
      <c r="GP108" s="34"/>
      <c r="GQ108" s="34"/>
      <c r="GR108" s="34"/>
      <c r="GS108" s="34"/>
      <c r="GT108" s="34"/>
      <c r="GU108" s="34"/>
      <c r="GV108" s="34"/>
      <c r="GW108" s="34"/>
      <c r="GX108" s="34"/>
      <c r="GY108" s="34"/>
      <c r="GZ108" s="34"/>
      <c r="HA108" s="34"/>
      <c r="HB108" s="34"/>
      <c r="HC108" s="34"/>
      <c r="HD108" s="34"/>
      <c r="HE108" s="34"/>
      <c r="HF108" s="34"/>
      <c r="HG108" s="34"/>
      <c r="HH108" s="34"/>
      <c r="HI108" s="34"/>
      <c r="HJ108" s="34"/>
      <c r="HK108" s="34"/>
      <c r="HL108" s="34"/>
      <c r="HM108" s="34"/>
      <c r="HN108" s="34"/>
      <c r="HO108" s="34"/>
      <c r="HP108" s="34"/>
      <c r="HQ108" s="34"/>
      <c r="HR108" s="34"/>
      <c r="HS108" s="34"/>
      <c r="HT108" s="34"/>
    </row>
    <row r="109" spans="1:228" s="71" customFormat="1" ht="24.75" customHeight="1">
      <c r="A109" s="130" t="s">
        <v>18</v>
      </c>
      <c r="B109" s="131">
        <f>SUM(B108)</f>
        <v>5000</v>
      </c>
      <c r="C109" s="131">
        <f>SUM(C108)</f>
        <v>5000</v>
      </c>
      <c r="D109" s="131">
        <f>SUM(D108)</f>
        <v>8500</v>
      </c>
      <c r="E109" s="131">
        <f>SUM(E108)</f>
        <v>8500</v>
      </c>
      <c r="F109" s="131">
        <f>SUM(F108)</f>
        <v>3369.16</v>
      </c>
      <c r="G109" s="34"/>
      <c r="H109" s="34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  <c r="CC109" s="70"/>
      <c r="CD109" s="70"/>
      <c r="CE109" s="70"/>
      <c r="CF109" s="70"/>
      <c r="CG109" s="70"/>
      <c r="CH109" s="70"/>
      <c r="CI109" s="70"/>
      <c r="CJ109" s="70"/>
      <c r="CK109" s="70"/>
      <c r="CL109" s="70"/>
      <c r="CM109" s="70"/>
      <c r="CN109" s="70"/>
      <c r="CO109" s="70"/>
      <c r="CP109" s="70"/>
      <c r="CQ109" s="70"/>
      <c r="CR109" s="70"/>
      <c r="CS109" s="70"/>
      <c r="CT109" s="70"/>
      <c r="CU109" s="70"/>
      <c r="CV109" s="70"/>
      <c r="CW109" s="70"/>
      <c r="CX109" s="70"/>
      <c r="CY109" s="70"/>
      <c r="CZ109" s="70"/>
      <c r="DA109" s="70"/>
      <c r="DB109" s="70"/>
      <c r="DC109" s="70"/>
      <c r="DD109" s="70"/>
      <c r="DE109" s="70"/>
      <c r="DF109" s="70"/>
      <c r="DG109" s="70"/>
      <c r="DH109" s="70"/>
      <c r="DI109" s="70"/>
      <c r="DJ109" s="70"/>
      <c r="DK109" s="70"/>
      <c r="DL109" s="70"/>
      <c r="DM109" s="70"/>
      <c r="DN109" s="70"/>
      <c r="DO109" s="70"/>
      <c r="DP109" s="70"/>
      <c r="DQ109" s="70"/>
      <c r="DR109" s="70"/>
      <c r="DS109" s="70"/>
      <c r="DT109" s="70"/>
      <c r="DU109" s="70"/>
      <c r="DV109" s="70"/>
      <c r="DW109" s="70"/>
      <c r="DX109" s="70"/>
      <c r="DY109" s="70"/>
      <c r="DZ109" s="70"/>
      <c r="EA109" s="70"/>
      <c r="EB109" s="70"/>
      <c r="EC109" s="70"/>
      <c r="ED109" s="70"/>
      <c r="EE109" s="70"/>
      <c r="EF109" s="70"/>
      <c r="EG109" s="70"/>
      <c r="EH109" s="70"/>
      <c r="EI109" s="70"/>
      <c r="EJ109" s="70"/>
      <c r="EK109" s="70"/>
      <c r="EL109" s="70"/>
      <c r="EM109" s="70"/>
      <c r="EN109" s="70"/>
      <c r="EO109" s="70"/>
      <c r="EP109" s="70"/>
      <c r="EQ109" s="70"/>
      <c r="ER109" s="70"/>
      <c r="ES109" s="70"/>
      <c r="ET109" s="70"/>
      <c r="EU109" s="70"/>
      <c r="EV109" s="70"/>
      <c r="EW109" s="70"/>
      <c r="EX109" s="70"/>
      <c r="EY109" s="70"/>
      <c r="EZ109" s="70"/>
      <c r="FA109" s="70"/>
      <c r="FB109" s="70"/>
      <c r="FC109" s="70"/>
      <c r="FD109" s="70"/>
      <c r="FE109" s="70"/>
      <c r="FF109" s="70"/>
      <c r="FG109" s="70"/>
      <c r="FH109" s="70"/>
      <c r="FI109" s="70"/>
      <c r="FJ109" s="70"/>
      <c r="FK109" s="70"/>
      <c r="FL109" s="70"/>
      <c r="FM109" s="70"/>
      <c r="FN109" s="70"/>
      <c r="FO109" s="70"/>
      <c r="FP109" s="70"/>
      <c r="FQ109" s="70"/>
      <c r="FR109" s="70"/>
      <c r="FS109" s="70"/>
      <c r="FT109" s="70"/>
      <c r="FU109" s="70"/>
      <c r="FV109" s="70"/>
      <c r="FW109" s="70"/>
      <c r="FX109" s="70"/>
      <c r="FY109" s="70"/>
      <c r="FZ109" s="70"/>
      <c r="GA109" s="70"/>
      <c r="GB109" s="70"/>
      <c r="GC109" s="70"/>
      <c r="GD109" s="70"/>
      <c r="GE109" s="70"/>
      <c r="GF109" s="70"/>
      <c r="GG109" s="70"/>
      <c r="GH109" s="70"/>
      <c r="GI109" s="70"/>
      <c r="GJ109" s="70"/>
      <c r="GK109" s="70"/>
      <c r="GL109" s="70"/>
      <c r="GM109" s="70"/>
      <c r="GN109" s="70"/>
      <c r="GO109" s="70"/>
      <c r="GP109" s="70"/>
      <c r="GQ109" s="70"/>
      <c r="GR109" s="70"/>
      <c r="GS109" s="70"/>
      <c r="GT109" s="70"/>
      <c r="GU109" s="70"/>
      <c r="GV109" s="70"/>
      <c r="GW109" s="70"/>
      <c r="GX109" s="70"/>
      <c r="GY109" s="70"/>
      <c r="GZ109" s="70"/>
      <c r="HA109" s="70"/>
      <c r="HB109" s="70"/>
      <c r="HC109" s="70"/>
      <c r="HD109" s="70"/>
      <c r="HE109" s="70"/>
      <c r="HF109" s="70"/>
      <c r="HG109" s="70"/>
      <c r="HH109" s="70"/>
      <c r="HI109" s="70"/>
      <c r="HJ109" s="70"/>
      <c r="HK109" s="70"/>
      <c r="HL109" s="70"/>
      <c r="HM109" s="70"/>
      <c r="HN109" s="70"/>
      <c r="HO109" s="70"/>
      <c r="HP109" s="70"/>
      <c r="HQ109" s="70"/>
      <c r="HR109" s="70"/>
      <c r="HS109" s="70"/>
      <c r="HT109" s="70"/>
    </row>
    <row r="110" spans="1:228" s="76" customFormat="1" ht="24.75" customHeight="1">
      <c r="A110" s="127" t="s">
        <v>51</v>
      </c>
      <c r="B110" s="137">
        <f>SUM(B109,B107,B105,B100)</f>
        <v>44771</v>
      </c>
      <c r="C110" s="137">
        <f>SUM(C109,C107,C105,C100)</f>
        <v>44771</v>
      </c>
      <c r="D110" s="137">
        <f>SUM(D109,D107,D105,D100)</f>
        <v>133171</v>
      </c>
      <c r="E110" s="137">
        <f>SUM(E109,E107,E105,E100)</f>
        <v>133171</v>
      </c>
      <c r="F110" s="137">
        <f>SUM(F109,F107,F105,F100)</f>
        <v>105648</v>
      </c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4"/>
      <c r="FI110" s="34"/>
      <c r="FJ110" s="34"/>
      <c r="FK110" s="34"/>
      <c r="FL110" s="34"/>
      <c r="FM110" s="34"/>
      <c r="FN110" s="34"/>
      <c r="FO110" s="34"/>
      <c r="FP110" s="34"/>
      <c r="FQ110" s="34"/>
      <c r="FR110" s="34"/>
      <c r="FS110" s="34"/>
      <c r="FT110" s="34"/>
      <c r="FU110" s="34"/>
      <c r="FV110" s="34"/>
      <c r="FW110" s="34"/>
      <c r="FX110" s="34"/>
      <c r="FY110" s="34"/>
      <c r="FZ110" s="34"/>
      <c r="GA110" s="34"/>
      <c r="GB110" s="34"/>
      <c r="GC110" s="34"/>
      <c r="GD110" s="34"/>
      <c r="GE110" s="34"/>
      <c r="GF110" s="34"/>
      <c r="GG110" s="34"/>
      <c r="GH110" s="34"/>
      <c r="GI110" s="34"/>
      <c r="GJ110" s="34"/>
      <c r="GK110" s="34"/>
      <c r="GL110" s="34"/>
      <c r="GM110" s="34"/>
      <c r="GN110" s="34"/>
      <c r="GO110" s="34"/>
      <c r="GP110" s="34"/>
      <c r="GQ110" s="34"/>
      <c r="GR110" s="34"/>
      <c r="GS110" s="34"/>
      <c r="GT110" s="34"/>
      <c r="GU110" s="34"/>
      <c r="GV110" s="34"/>
      <c r="GW110" s="34"/>
      <c r="GX110" s="34"/>
      <c r="GY110" s="34"/>
      <c r="GZ110" s="34"/>
      <c r="HA110" s="34"/>
      <c r="HB110" s="34"/>
      <c r="HC110" s="34"/>
      <c r="HD110" s="34"/>
      <c r="HE110" s="34"/>
      <c r="HF110" s="34"/>
      <c r="HG110" s="34"/>
      <c r="HH110" s="34"/>
      <c r="HI110" s="34"/>
      <c r="HJ110" s="34"/>
      <c r="HK110" s="34"/>
      <c r="HL110" s="34"/>
      <c r="HM110" s="34"/>
      <c r="HN110" s="34"/>
      <c r="HO110" s="34"/>
      <c r="HP110" s="34"/>
      <c r="HQ110" s="34"/>
      <c r="HR110" s="34"/>
      <c r="HS110" s="34"/>
      <c r="HT110" s="34"/>
    </row>
    <row r="111" spans="1:228" s="71" customFormat="1" ht="24.75" customHeight="1">
      <c r="A111" s="141" t="s">
        <v>52</v>
      </c>
      <c r="B111" s="139"/>
      <c r="C111" s="139"/>
      <c r="D111" s="139"/>
      <c r="E111" s="139"/>
      <c r="F111" s="140"/>
      <c r="G111" s="34"/>
      <c r="H111" s="34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0"/>
      <c r="CH111" s="70"/>
      <c r="CI111" s="70"/>
      <c r="CJ111" s="70"/>
      <c r="CK111" s="70"/>
      <c r="CL111" s="70"/>
      <c r="CM111" s="70"/>
      <c r="CN111" s="70"/>
      <c r="CO111" s="70"/>
      <c r="CP111" s="70"/>
      <c r="CQ111" s="70"/>
      <c r="CR111" s="70"/>
      <c r="CS111" s="70"/>
      <c r="CT111" s="70"/>
      <c r="CU111" s="70"/>
      <c r="CV111" s="70"/>
      <c r="CW111" s="70"/>
      <c r="CX111" s="70"/>
      <c r="CY111" s="70"/>
      <c r="CZ111" s="70"/>
      <c r="DA111" s="70"/>
      <c r="DB111" s="70"/>
      <c r="DC111" s="70"/>
      <c r="DD111" s="70"/>
      <c r="DE111" s="70"/>
      <c r="DF111" s="70"/>
      <c r="DG111" s="70"/>
      <c r="DH111" s="70"/>
      <c r="DI111" s="70"/>
      <c r="DJ111" s="70"/>
      <c r="DK111" s="70"/>
      <c r="DL111" s="70"/>
      <c r="DM111" s="70"/>
      <c r="DN111" s="70"/>
      <c r="DO111" s="70"/>
      <c r="DP111" s="70"/>
      <c r="DQ111" s="70"/>
      <c r="DR111" s="70"/>
      <c r="DS111" s="70"/>
      <c r="DT111" s="70"/>
      <c r="DU111" s="70"/>
      <c r="DV111" s="70"/>
      <c r="DW111" s="70"/>
      <c r="DX111" s="70"/>
      <c r="DY111" s="70"/>
      <c r="DZ111" s="70"/>
      <c r="EA111" s="70"/>
      <c r="EB111" s="70"/>
      <c r="EC111" s="70"/>
      <c r="ED111" s="70"/>
      <c r="EE111" s="70"/>
      <c r="EF111" s="70"/>
      <c r="EG111" s="70"/>
      <c r="EH111" s="70"/>
      <c r="EI111" s="70"/>
      <c r="EJ111" s="70"/>
      <c r="EK111" s="70"/>
      <c r="EL111" s="70"/>
      <c r="EM111" s="70"/>
      <c r="EN111" s="70"/>
      <c r="EO111" s="70"/>
      <c r="EP111" s="70"/>
      <c r="EQ111" s="70"/>
      <c r="ER111" s="70"/>
      <c r="ES111" s="70"/>
      <c r="ET111" s="70"/>
      <c r="EU111" s="70"/>
      <c r="EV111" s="70"/>
      <c r="EW111" s="70"/>
      <c r="EX111" s="70"/>
      <c r="EY111" s="70"/>
      <c r="EZ111" s="70"/>
      <c r="FA111" s="70"/>
      <c r="FB111" s="70"/>
      <c r="FC111" s="70"/>
      <c r="FD111" s="70"/>
      <c r="FE111" s="70"/>
      <c r="FF111" s="70"/>
      <c r="FG111" s="70"/>
      <c r="FH111" s="70"/>
      <c r="FI111" s="70"/>
      <c r="FJ111" s="70"/>
      <c r="FK111" s="70"/>
      <c r="FL111" s="70"/>
      <c r="FM111" s="70"/>
      <c r="FN111" s="70"/>
      <c r="FO111" s="70"/>
      <c r="FP111" s="70"/>
      <c r="FQ111" s="70"/>
      <c r="FR111" s="70"/>
      <c r="FS111" s="70"/>
      <c r="FT111" s="70"/>
      <c r="FU111" s="70"/>
      <c r="FV111" s="70"/>
      <c r="FW111" s="70"/>
      <c r="FX111" s="70"/>
      <c r="FY111" s="70"/>
      <c r="FZ111" s="70"/>
      <c r="GA111" s="70"/>
      <c r="GB111" s="70"/>
      <c r="GC111" s="70"/>
      <c r="GD111" s="70"/>
      <c r="GE111" s="70"/>
      <c r="GF111" s="70"/>
      <c r="GG111" s="70"/>
      <c r="GH111" s="70"/>
      <c r="GI111" s="70"/>
      <c r="GJ111" s="70"/>
      <c r="GK111" s="70"/>
      <c r="GL111" s="70"/>
      <c r="GM111" s="70"/>
      <c r="GN111" s="70"/>
      <c r="GO111" s="70"/>
      <c r="GP111" s="70"/>
      <c r="GQ111" s="70"/>
      <c r="GR111" s="70"/>
      <c r="GS111" s="70"/>
      <c r="GT111" s="70"/>
      <c r="GU111" s="70"/>
      <c r="GV111" s="70"/>
      <c r="GW111" s="70"/>
      <c r="GX111" s="70"/>
      <c r="GY111" s="70"/>
      <c r="GZ111" s="70"/>
      <c r="HA111" s="70"/>
      <c r="HB111" s="70"/>
      <c r="HC111" s="70"/>
      <c r="HD111" s="70"/>
      <c r="HE111" s="70"/>
      <c r="HF111" s="70"/>
      <c r="HG111" s="70"/>
      <c r="HH111" s="70"/>
      <c r="HI111" s="70"/>
      <c r="HJ111" s="70"/>
      <c r="HK111" s="70"/>
      <c r="HL111" s="70"/>
      <c r="HM111" s="70"/>
      <c r="HN111" s="70"/>
      <c r="HO111" s="70"/>
      <c r="HP111" s="70"/>
      <c r="HQ111" s="70"/>
      <c r="HR111" s="70"/>
      <c r="HS111" s="70"/>
      <c r="HT111" s="70"/>
    </row>
    <row r="112" spans="1:228" s="68" customFormat="1" ht="24.75" customHeight="1">
      <c r="A112" s="134" t="s">
        <v>12</v>
      </c>
      <c r="B112" s="135">
        <v>500</v>
      </c>
      <c r="C112" s="135">
        <v>500</v>
      </c>
      <c r="D112" s="135">
        <v>500</v>
      </c>
      <c r="E112" s="135">
        <v>500</v>
      </c>
      <c r="F112" s="135">
        <v>0</v>
      </c>
      <c r="G112" s="34"/>
      <c r="H112" s="70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4"/>
      <c r="FH112" s="34"/>
      <c r="FI112" s="34"/>
      <c r="FJ112" s="34"/>
      <c r="FK112" s="34"/>
      <c r="FL112" s="34"/>
      <c r="FM112" s="34"/>
      <c r="FN112" s="34"/>
      <c r="FO112" s="34"/>
      <c r="FP112" s="34"/>
      <c r="FQ112" s="34"/>
      <c r="FR112" s="34"/>
      <c r="FS112" s="34"/>
      <c r="FT112" s="34"/>
      <c r="FU112" s="34"/>
      <c r="FV112" s="34"/>
      <c r="FW112" s="34"/>
      <c r="FX112" s="34"/>
      <c r="FY112" s="34"/>
      <c r="FZ112" s="34"/>
      <c r="GA112" s="34"/>
      <c r="GB112" s="34"/>
      <c r="GC112" s="34"/>
      <c r="GD112" s="34"/>
      <c r="GE112" s="34"/>
      <c r="GF112" s="34"/>
      <c r="GG112" s="34"/>
      <c r="GH112" s="34"/>
      <c r="GI112" s="34"/>
      <c r="GJ112" s="34"/>
      <c r="GK112" s="34"/>
      <c r="GL112" s="34"/>
      <c r="GM112" s="34"/>
      <c r="GN112" s="34"/>
      <c r="GO112" s="34"/>
      <c r="GP112" s="34"/>
      <c r="GQ112" s="34"/>
      <c r="GR112" s="34"/>
      <c r="GS112" s="34"/>
      <c r="GT112" s="34"/>
      <c r="GU112" s="34"/>
      <c r="GV112" s="34"/>
      <c r="GW112" s="34"/>
      <c r="GX112" s="34"/>
      <c r="GY112" s="34"/>
      <c r="GZ112" s="34"/>
      <c r="HA112" s="34"/>
      <c r="HB112" s="34"/>
      <c r="HC112" s="34"/>
      <c r="HD112" s="34"/>
      <c r="HE112" s="34"/>
      <c r="HF112" s="34"/>
      <c r="HG112" s="34"/>
      <c r="HH112" s="34"/>
      <c r="HI112" s="34"/>
      <c r="HJ112" s="34"/>
      <c r="HK112" s="34"/>
      <c r="HL112" s="34"/>
      <c r="HM112" s="34"/>
      <c r="HN112" s="34"/>
      <c r="HO112" s="34"/>
      <c r="HP112" s="34"/>
      <c r="HQ112" s="34"/>
      <c r="HR112" s="34"/>
      <c r="HS112" s="34"/>
      <c r="HT112" s="34"/>
    </row>
    <row r="113" spans="1:228" s="74" customFormat="1" ht="24.75" customHeight="1">
      <c r="A113" s="134" t="s">
        <v>13</v>
      </c>
      <c r="B113" s="135">
        <v>1000</v>
      </c>
      <c r="C113" s="135">
        <v>1000</v>
      </c>
      <c r="D113" s="135">
        <v>1000</v>
      </c>
      <c r="E113" s="135">
        <v>1000</v>
      </c>
      <c r="F113" s="135">
        <v>0</v>
      </c>
      <c r="G113" s="34"/>
      <c r="H113" s="34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  <c r="CC113" s="70"/>
      <c r="CD113" s="70"/>
      <c r="CE113" s="70"/>
      <c r="CF113" s="70"/>
      <c r="CG113" s="70"/>
      <c r="CH113" s="70"/>
      <c r="CI113" s="70"/>
      <c r="CJ113" s="70"/>
      <c r="CK113" s="70"/>
      <c r="CL113" s="70"/>
      <c r="CM113" s="70"/>
      <c r="CN113" s="70"/>
      <c r="CO113" s="70"/>
      <c r="CP113" s="70"/>
      <c r="CQ113" s="70"/>
      <c r="CR113" s="70"/>
      <c r="CS113" s="70"/>
      <c r="CT113" s="70"/>
      <c r="CU113" s="70"/>
      <c r="CV113" s="70"/>
      <c r="CW113" s="70"/>
      <c r="CX113" s="70"/>
      <c r="CY113" s="70"/>
      <c r="CZ113" s="70"/>
      <c r="DA113" s="70"/>
      <c r="DB113" s="70"/>
      <c r="DC113" s="70"/>
      <c r="DD113" s="70"/>
      <c r="DE113" s="70"/>
      <c r="DF113" s="70"/>
      <c r="DG113" s="70"/>
      <c r="DH113" s="70"/>
      <c r="DI113" s="70"/>
      <c r="DJ113" s="70"/>
      <c r="DK113" s="70"/>
      <c r="DL113" s="70"/>
      <c r="DM113" s="70"/>
      <c r="DN113" s="70"/>
      <c r="DO113" s="70"/>
      <c r="DP113" s="70"/>
      <c r="DQ113" s="70"/>
      <c r="DR113" s="70"/>
      <c r="DS113" s="70"/>
      <c r="DT113" s="70"/>
      <c r="DU113" s="70"/>
      <c r="DV113" s="70"/>
      <c r="DW113" s="70"/>
      <c r="DX113" s="70"/>
      <c r="DY113" s="70"/>
      <c r="DZ113" s="70"/>
      <c r="EA113" s="70"/>
      <c r="EB113" s="70"/>
      <c r="EC113" s="70"/>
      <c r="ED113" s="70"/>
      <c r="EE113" s="70"/>
      <c r="EF113" s="70"/>
      <c r="EG113" s="70"/>
      <c r="EH113" s="70"/>
      <c r="EI113" s="70"/>
      <c r="EJ113" s="70"/>
      <c r="EK113" s="70"/>
      <c r="EL113" s="70"/>
      <c r="EM113" s="70"/>
      <c r="EN113" s="70"/>
      <c r="EO113" s="70"/>
      <c r="EP113" s="70"/>
      <c r="EQ113" s="70"/>
      <c r="ER113" s="70"/>
      <c r="ES113" s="70"/>
      <c r="ET113" s="70"/>
      <c r="EU113" s="70"/>
      <c r="EV113" s="70"/>
      <c r="EW113" s="70"/>
      <c r="EX113" s="70"/>
      <c r="EY113" s="70"/>
      <c r="EZ113" s="70"/>
      <c r="FA113" s="70"/>
      <c r="FB113" s="70"/>
      <c r="FC113" s="70"/>
      <c r="FD113" s="70"/>
      <c r="FE113" s="70"/>
      <c r="FF113" s="70"/>
      <c r="FG113" s="70"/>
      <c r="FH113" s="70"/>
      <c r="FI113" s="70"/>
      <c r="FJ113" s="70"/>
      <c r="FK113" s="70"/>
      <c r="FL113" s="70"/>
      <c r="FM113" s="70"/>
      <c r="FN113" s="70"/>
      <c r="FO113" s="70"/>
      <c r="FP113" s="70"/>
      <c r="FQ113" s="70"/>
      <c r="FR113" s="70"/>
      <c r="FS113" s="70"/>
      <c r="FT113" s="70"/>
      <c r="FU113" s="70"/>
      <c r="FV113" s="70"/>
      <c r="FW113" s="70"/>
      <c r="FX113" s="70"/>
      <c r="FY113" s="70"/>
      <c r="FZ113" s="70"/>
      <c r="GA113" s="70"/>
      <c r="GB113" s="70"/>
      <c r="GC113" s="70"/>
      <c r="GD113" s="70"/>
      <c r="GE113" s="70"/>
      <c r="GF113" s="70"/>
      <c r="GG113" s="70"/>
      <c r="GH113" s="70"/>
      <c r="GI113" s="70"/>
      <c r="GJ113" s="70"/>
      <c r="GK113" s="70"/>
      <c r="GL113" s="70"/>
      <c r="GM113" s="70"/>
      <c r="GN113" s="70"/>
      <c r="GO113" s="70"/>
      <c r="GP113" s="70"/>
      <c r="GQ113" s="70"/>
      <c r="GR113" s="70"/>
      <c r="GS113" s="70"/>
      <c r="GT113" s="70"/>
      <c r="GU113" s="70"/>
      <c r="GV113" s="70"/>
      <c r="GW113" s="70"/>
      <c r="GX113" s="70"/>
      <c r="GY113" s="70"/>
      <c r="GZ113" s="70"/>
      <c r="HA113" s="70"/>
      <c r="HB113" s="70"/>
      <c r="HC113" s="70"/>
      <c r="HD113" s="70"/>
      <c r="HE113" s="70"/>
      <c r="HF113" s="70"/>
      <c r="HG113" s="70"/>
      <c r="HH113" s="70"/>
      <c r="HI113" s="70"/>
      <c r="HJ113" s="70"/>
      <c r="HK113" s="70"/>
      <c r="HL113" s="70"/>
      <c r="HM113" s="70"/>
      <c r="HN113" s="70"/>
      <c r="HO113" s="70"/>
      <c r="HP113" s="70"/>
      <c r="HQ113" s="70"/>
      <c r="HR113" s="70"/>
      <c r="HS113" s="70"/>
      <c r="HT113" s="70"/>
    </row>
    <row r="114" spans="1:228" s="76" customFormat="1" ht="24.75" customHeight="1">
      <c r="A114" s="130" t="s">
        <v>14</v>
      </c>
      <c r="B114" s="131">
        <f>B113+B112</f>
        <v>1500</v>
      </c>
      <c r="C114" s="131">
        <f>C113+C112</f>
        <v>1500</v>
      </c>
      <c r="D114" s="131">
        <f>D113+D112</f>
        <v>1500</v>
      </c>
      <c r="E114" s="131">
        <f>E113+E112</f>
        <v>1500</v>
      </c>
      <c r="F114" s="131">
        <f>F113+F112</f>
        <v>0</v>
      </c>
      <c r="G114" s="34"/>
      <c r="H114" s="70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  <c r="FG114" s="34"/>
      <c r="FH114" s="34"/>
      <c r="FI114" s="34"/>
      <c r="FJ114" s="34"/>
      <c r="FK114" s="34"/>
      <c r="FL114" s="34"/>
      <c r="FM114" s="34"/>
      <c r="FN114" s="34"/>
      <c r="FO114" s="34"/>
      <c r="FP114" s="34"/>
      <c r="FQ114" s="34"/>
      <c r="FR114" s="34"/>
      <c r="FS114" s="34"/>
      <c r="FT114" s="34"/>
      <c r="FU114" s="34"/>
      <c r="FV114" s="34"/>
      <c r="FW114" s="34"/>
      <c r="FX114" s="34"/>
      <c r="FY114" s="34"/>
      <c r="FZ114" s="34"/>
      <c r="GA114" s="34"/>
      <c r="GB114" s="34"/>
      <c r="GC114" s="34"/>
      <c r="GD114" s="34"/>
      <c r="GE114" s="34"/>
      <c r="GF114" s="34"/>
      <c r="GG114" s="34"/>
      <c r="GH114" s="34"/>
      <c r="GI114" s="34"/>
      <c r="GJ114" s="34"/>
      <c r="GK114" s="34"/>
      <c r="GL114" s="34"/>
      <c r="GM114" s="34"/>
      <c r="GN114" s="34"/>
      <c r="GO114" s="34"/>
      <c r="GP114" s="34"/>
      <c r="GQ114" s="34"/>
      <c r="GR114" s="34"/>
      <c r="GS114" s="34"/>
      <c r="GT114" s="34"/>
      <c r="GU114" s="34"/>
      <c r="GV114" s="34"/>
      <c r="GW114" s="34"/>
      <c r="GX114" s="34"/>
      <c r="GY114" s="34"/>
      <c r="GZ114" s="34"/>
      <c r="HA114" s="34"/>
      <c r="HB114" s="34"/>
      <c r="HC114" s="34"/>
      <c r="HD114" s="34"/>
      <c r="HE114" s="34"/>
      <c r="HF114" s="34"/>
      <c r="HG114" s="34"/>
      <c r="HH114" s="34"/>
      <c r="HI114" s="34"/>
      <c r="HJ114" s="34"/>
      <c r="HK114" s="34"/>
      <c r="HL114" s="34"/>
      <c r="HM114" s="34"/>
      <c r="HN114" s="34"/>
      <c r="HO114" s="34"/>
      <c r="HP114" s="34"/>
      <c r="HQ114" s="34"/>
      <c r="HR114" s="34"/>
      <c r="HS114" s="34"/>
      <c r="HT114" s="34"/>
    </row>
    <row r="115" spans="1:228" s="76" customFormat="1" ht="24.75" customHeight="1">
      <c r="A115" s="134" t="s">
        <v>17</v>
      </c>
      <c r="B115" s="135">
        <v>1000</v>
      </c>
      <c r="C115" s="135">
        <v>1000</v>
      </c>
      <c r="D115" s="135">
        <v>1000</v>
      </c>
      <c r="E115" s="135">
        <v>1000</v>
      </c>
      <c r="F115" s="135">
        <v>0</v>
      </c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4"/>
      <c r="FI115" s="34"/>
      <c r="FJ115" s="34"/>
      <c r="FK115" s="34"/>
      <c r="FL115" s="34"/>
      <c r="FM115" s="34"/>
      <c r="FN115" s="34"/>
      <c r="FO115" s="34"/>
      <c r="FP115" s="34"/>
      <c r="FQ115" s="34"/>
      <c r="FR115" s="34"/>
      <c r="FS115" s="34"/>
      <c r="FT115" s="34"/>
      <c r="FU115" s="34"/>
      <c r="FV115" s="34"/>
      <c r="FW115" s="34"/>
      <c r="FX115" s="34"/>
      <c r="FY115" s="34"/>
      <c r="FZ115" s="34"/>
      <c r="GA115" s="34"/>
      <c r="GB115" s="34"/>
      <c r="GC115" s="34"/>
      <c r="GD115" s="34"/>
      <c r="GE115" s="34"/>
      <c r="GF115" s="34"/>
      <c r="GG115" s="34"/>
      <c r="GH115" s="34"/>
      <c r="GI115" s="34"/>
      <c r="GJ115" s="34"/>
      <c r="GK115" s="34"/>
      <c r="GL115" s="34"/>
      <c r="GM115" s="34"/>
      <c r="GN115" s="34"/>
      <c r="GO115" s="34"/>
      <c r="GP115" s="34"/>
      <c r="GQ115" s="34"/>
      <c r="GR115" s="34"/>
      <c r="GS115" s="34"/>
      <c r="GT115" s="34"/>
      <c r="GU115" s="34"/>
      <c r="GV115" s="34"/>
      <c r="GW115" s="34"/>
      <c r="GX115" s="34"/>
      <c r="GY115" s="34"/>
      <c r="GZ115" s="34"/>
      <c r="HA115" s="34"/>
      <c r="HB115" s="34"/>
      <c r="HC115" s="34"/>
      <c r="HD115" s="34"/>
      <c r="HE115" s="34"/>
      <c r="HF115" s="34"/>
      <c r="HG115" s="34"/>
      <c r="HH115" s="34"/>
      <c r="HI115" s="34"/>
      <c r="HJ115" s="34"/>
      <c r="HK115" s="34"/>
      <c r="HL115" s="34"/>
      <c r="HM115" s="34"/>
      <c r="HN115" s="34"/>
      <c r="HO115" s="34"/>
      <c r="HP115" s="34"/>
      <c r="HQ115" s="34"/>
      <c r="HR115" s="34"/>
      <c r="HS115" s="34"/>
      <c r="HT115" s="34"/>
    </row>
    <row r="116" spans="1:228" s="71" customFormat="1" ht="24.75" customHeight="1">
      <c r="A116" s="130" t="s">
        <v>18</v>
      </c>
      <c r="B116" s="131">
        <f>B115</f>
        <v>1000</v>
      </c>
      <c r="C116" s="131">
        <f>C115</f>
        <v>1000</v>
      </c>
      <c r="D116" s="131">
        <f>D115</f>
        <v>1000</v>
      </c>
      <c r="E116" s="131">
        <f>E115</f>
        <v>1000</v>
      </c>
      <c r="F116" s="131">
        <f>F115</f>
        <v>0</v>
      </c>
      <c r="G116" s="34"/>
      <c r="H116" s="34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  <c r="CC116" s="70"/>
      <c r="CD116" s="70"/>
      <c r="CE116" s="70"/>
      <c r="CF116" s="70"/>
      <c r="CG116" s="70"/>
      <c r="CH116" s="70"/>
      <c r="CI116" s="70"/>
      <c r="CJ116" s="70"/>
      <c r="CK116" s="70"/>
      <c r="CL116" s="70"/>
      <c r="CM116" s="70"/>
      <c r="CN116" s="70"/>
      <c r="CO116" s="70"/>
      <c r="CP116" s="70"/>
      <c r="CQ116" s="70"/>
      <c r="CR116" s="70"/>
      <c r="CS116" s="70"/>
      <c r="CT116" s="70"/>
      <c r="CU116" s="70"/>
      <c r="CV116" s="70"/>
      <c r="CW116" s="70"/>
      <c r="CX116" s="70"/>
      <c r="CY116" s="70"/>
      <c r="CZ116" s="70"/>
      <c r="DA116" s="70"/>
      <c r="DB116" s="70"/>
      <c r="DC116" s="70"/>
      <c r="DD116" s="70"/>
      <c r="DE116" s="70"/>
      <c r="DF116" s="70"/>
      <c r="DG116" s="70"/>
      <c r="DH116" s="70"/>
      <c r="DI116" s="70"/>
      <c r="DJ116" s="70"/>
      <c r="DK116" s="70"/>
      <c r="DL116" s="70"/>
      <c r="DM116" s="70"/>
      <c r="DN116" s="70"/>
      <c r="DO116" s="70"/>
      <c r="DP116" s="70"/>
      <c r="DQ116" s="70"/>
      <c r="DR116" s="70"/>
      <c r="DS116" s="70"/>
      <c r="DT116" s="70"/>
      <c r="DU116" s="70"/>
      <c r="DV116" s="70"/>
      <c r="DW116" s="70"/>
      <c r="DX116" s="70"/>
      <c r="DY116" s="70"/>
      <c r="DZ116" s="70"/>
      <c r="EA116" s="70"/>
      <c r="EB116" s="70"/>
      <c r="EC116" s="70"/>
      <c r="ED116" s="70"/>
      <c r="EE116" s="70"/>
      <c r="EF116" s="70"/>
      <c r="EG116" s="70"/>
      <c r="EH116" s="70"/>
      <c r="EI116" s="70"/>
      <c r="EJ116" s="70"/>
      <c r="EK116" s="70"/>
      <c r="EL116" s="70"/>
      <c r="EM116" s="70"/>
      <c r="EN116" s="70"/>
      <c r="EO116" s="70"/>
      <c r="EP116" s="70"/>
      <c r="EQ116" s="70"/>
      <c r="ER116" s="70"/>
      <c r="ES116" s="70"/>
      <c r="ET116" s="70"/>
      <c r="EU116" s="70"/>
      <c r="EV116" s="70"/>
      <c r="EW116" s="70"/>
      <c r="EX116" s="70"/>
      <c r="EY116" s="70"/>
      <c r="EZ116" s="70"/>
      <c r="FA116" s="70"/>
      <c r="FB116" s="70"/>
      <c r="FC116" s="70"/>
      <c r="FD116" s="70"/>
      <c r="FE116" s="70"/>
      <c r="FF116" s="70"/>
      <c r="FG116" s="70"/>
      <c r="FH116" s="70"/>
      <c r="FI116" s="70"/>
      <c r="FJ116" s="70"/>
      <c r="FK116" s="70"/>
      <c r="FL116" s="70"/>
      <c r="FM116" s="70"/>
      <c r="FN116" s="70"/>
      <c r="FO116" s="70"/>
      <c r="FP116" s="70"/>
      <c r="FQ116" s="70"/>
      <c r="FR116" s="70"/>
      <c r="FS116" s="70"/>
      <c r="FT116" s="70"/>
      <c r="FU116" s="70"/>
      <c r="FV116" s="70"/>
      <c r="FW116" s="70"/>
      <c r="FX116" s="70"/>
      <c r="FY116" s="70"/>
      <c r="FZ116" s="70"/>
      <c r="GA116" s="70"/>
      <c r="GB116" s="70"/>
      <c r="GC116" s="70"/>
      <c r="GD116" s="70"/>
      <c r="GE116" s="70"/>
      <c r="GF116" s="70"/>
      <c r="GG116" s="70"/>
      <c r="GH116" s="70"/>
      <c r="GI116" s="70"/>
      <c r="GJ116" s="70"/>
      <c r="GK116" s="70"/>
      <c r="GL116" s="70"/>
      <c r="GM116" s="70"/>
      <c r="GN116" s="70"/>
      <c r="GO116" s="70"/>
      <c r="GP116" s="70"/>
      <c r="GQ116" s="70"/>
      <c r="GR116" s="70"/>
      <c r="GS116" s="70"/>
      <c r="GT116" s="70"/>
      <c r="GU116" s="70"/>
      <c r="GV116" s="70"/>
      <c r="GW116" s="70"/>
      <c r="GX116" s="70"/>
      <c r="GY116" s="70"/>
      <c r="GZ116" s="70"/>
      <c r="HA116" s="70"/>
      <c r="HB116" s="70"/>
      <c r="HC116" s="70"/>
      <c r="HD116" s="70"/>
      <c r="HE116" s="70"/>
      <c r="HF116" s="70"/>
      <c r="HG116" s="70"/>
      <c r="HH116" s="70"/>
      <c r="HI116" s="70"/>
      <c r="HJ116" s="70"/>
      <c r="HK116" s="70"/>
      <c r="HL116" s="70"/>
      <c r="HM116" s="70"/>
      <c r="HN116" s="70"/>
      <c r="HO116" s="70"/>
      <c r="HP116" s="70"/>
      <c r="HQ116" s="70"/>
      <c r="HR116" s="70"/>
      <c r="HS116" s="70"/>
      <c r="HT116" s="70"/>
    </row>
    <row r="117" spans="1:228" s="68" customFormat="1" ht="24.75" customHeight="1">
      <c r="A117" s="127" t="s">
        <v>53</v>
      </c>
      <c r="B117" s="137">
        <f>B114+B116</f>
        <v>2500</v>
      </c>
      <c r="C117" s="137">
        <f>C114+C116</f>
        <v>2500</v>
      </c>
      <c r="D117" s="137">
        <f>D114+D116</f>
        <v>2500</v>
      </c>
      <c r="E117" s="137">
        <f>E114+E116</f>
        <v>2500</v>
      </c>
      <c r="F117" s="137">
        <f>F114+F116</f>
        <v>0</v>
      </c>
      <c r="G117" s="34"/>
      <c r="H117" s="70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4"/>
      <c r="FG117" s="34"/>
      <c r="FH117" s="34"/>
      <c r="FI117" s="34"/>
      <c r="FJ117" s="34"/>
      <c r="FK117" s="34"/>
      <c r="FL117" s="34"/>
      <c r="FM117" s="34"/>
      <c r="FN117" s="34"/>
      <c r="FO117" s="34"/>
      <c r="FP117" s="34"/>
      <c r="FQ117" s="34"/>
      <c r="FR117" s="34"/>
      <c r="FS117" s="34"/>
      <c r="FT117" s="34"/>
      <c r="FU117" s="34"/>
      <c r="FV117" s="34"/>
      <c r="FW117" s="34"/>
      <c r="FX117" s="34"/>
      <c r="FY117" s="34"/>
      <c r="FZ117" s="34"/>
      <c r="GA117" s="34"/>
      <c r="GB117" s="34"/>
      <c r="GC117" s="34"/>
      <c r="GD117" s="34"/>
      <c r="GE117" s="34"/>
      <c r="GF117" s="34"/>
      <c r="GG117" s="34"/>
      <c r="GH117" s="34"/>
      <c r="GI117" s="34"/>
      <c r="GJ117" s="34"/>
      <c r="GK117" s="34"/>
      <c r="GL117" s="34"/>
      <c r="GM117" s="34"/>
      <c r="GN117" s="34"/>
      <c r="GO117" s="34"/>
      <c r="GP117" s="34"/>
      <c r="GQ117" s="34"/>
      <c r="GR117" s="34"/>
      <c r="GS117" s="34"/>
      <c r="GT117" s="34"/>
      <c r="GU117" s="34"/>
      <c r="GV117" s="34"/>
      <c r="GW117" s="34"/>
      <c r="GX117" s="34"/>
      <c r="GY117" s="34"/>
      <c r="GZ117" s="34"/>
      <c r="HA117" s="34"/>
      <c r="HB117" s="34"/>
      <c r="HC117" s="34"/>
      <c r="HD117" s="34"/>
      <c r="HE117" s="34"/>
      <c r="HF117" s="34"/>
      <c r="HG117" s="34"/>
      <c r="HH117" s="34"/>
      <c r="HI117" s="34"/>
      <c r="HJ117" s="34"/>
      <c r="HK117" s="34"/>
      <c r="HL117" s="34"/>
      <c r="HM117" s="34"/>
      <c r="HN117" s="34"/>
      <c r="HO117" s="34"/>
      <c r="HP117" s="34"/>
      <c r="HQ117" s="34"/>
      <c r="HR117" s="34"/>
      <c r="HS117" s="34"/>
      <c r="HT117" s="34"/>
    </row>
    <row r="118" spans="1:228" s="71" customFormat="1" ht="24.75" customHeight="1">
      <c r="A118" s="141" t="s">
        <v>106</v>
      </c>
      <c r="B118" s="139"/>
      <c r="C118" s="139"/>
      <c r="D118" s="139"/>
      <c r="E118" s="139"/>
      <c r="F118" s="140"/>
      <c r="G118" s="34"/>
      <c r="H118" s="34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  <c r="CC118" s="70"/>
      <c r="CD118" s="70"/>
      <c r="CE118" s="70"/>
      <c r="CF118" s="70"/>
      <c r="CG118" s="70"/>
      <c r="CH118" s="70"/>
      <c r="CI118" s="70"/>
      <c r="CJ118" s="70"/>
      <c r="CK118" s="70"/>
      <c r="CL118" s="70"/>
      <c r="CM118" s="70"/>
      <c r="CN118" s="70"/>
      <c r="CO118" s="70"/>
      <c r="CP118" s="70"/>
      <c r="CQ118" s="70"/>
      <c r="CR118" s="70"/>
      <c r="CS118" s="70"/>
      <c r="CT118" s="70"/>
      <c r="CU118" s="70"/>
      <c r="CV118" s="70"/>
      <c r="CW118" s="70"/>
      <c r="CX118" s="70"/>
      <c r="CY118" s="70"/>
      <c r="CZ118" s="70"/>
      <c r="DA118" s="70"/>
      <c r="DB118" s="70"/>
      <c r="DC118" s="70"/>
      <c r="DD118" s="70"/>
      <c r="DE118" s="70"/>
      <c r="DF118" s="70"/>
      <c r="DG118" s="70"/>
      <c r="DH118" s="70"/>
      <c r="DI118" s="70"/>
      <c r="DJ118" s="70"/>
      <c r="DK118" s="70"/>
      <c r="DL118" s="70"/>
      <c r="DM118" s="70"/>
      <c r="DN118" s="70"/>
      <c r="DO118" s="70"/>
      <c r="DP118" s="70"/>
      <c r="DQ118" s="70"/>
      <c r="DR118" s="70"/>
      <c r="DS118" s="70"/>
      <c r="DT118" s="70"/>
      <c r="DU118" s="70"/>
      <c r="DV118" s="70"/>
      <c r="DW118" s="70"/>
      <c r="DX118" s="70"/>
      <c r="DY118" s="70"/>
      <c r="DZ118" s="70"/>
      <c r="EA118" s="70"/>
      <c r="EB118" s="70"/>
      <c r="EC118" s="70"/>
      <c r="ED118" s="70"/>
      <c r="EE118" s="70"/>
      <c r="EF118" s="70"/>
      <c r="EG118" s="70"/>
      <c r="EH118" s="70"/>
      <c r="EI118" s="70"/>
      <c r="EJ118" s="70"/>
      <c r="EK118" s="70"/>
      <c r="EL118" s="70"/>
      <c r="EM118" s="70"/>
      <c r="EN118" s="70"/>
      <c r="EO118" s="70"/>
      <c r="EP118" s="70"/>
      <c r="EQ118" s="70"/>
      <c r="ER118" s="70"/>
      <c r="ES118" s="70"/>
      <c r="ET118" s="70"/>
      <c r="EU118" s="70"/>
      <c r="EV118" s="70"/>
      <c r="EW118" s="70"/>
      <c r="EX118" s="70"/>
      <c r="EY118" s="70"/>
      <c r="EZ118" s="70"/>
      <c r="FA118" s="70"/>
      <c r="FB118" s="70"/>
      <c r="FC118" s="70"/>
      <c r="FD118" s="70"/>
      <c r="FE118" s="70"/>
      <c r="FF118" s="70"/>
      <c r="FG118" s="70"/>
      <c r="FH118" s="70"/>
      <c r="FI118" s="70"/>
      <c r="FJ118" s="70"/>
      <c r="FK118" s="70"/>
      <c r="FL118" s="70"/>
      <c r="FM118" s="70"/>
      <c r="FN118" s="70"/>
      <c r="FO118" s="70"/>
      <c r="FP118" s="70"/>
      <c r="FQ118" s="70"/>
      <c r="FR118" s="70"/>
      <c r="FS118" s="70"/>
      <c r="FT118" s="70"/>
      <c r="FU118" s="70"/>
      <c r="FV118" s="70"/>
      <c r="FW118" s="70"/>
      <c r="FX118" s="70"/>
      <c r="FY118" s="70"/>
      <c r="FZ118" s="70"/>
      <c r="GA118" s="70"/>
      <c r="GB118" s="70"/>
      <c r="GC118" s="70"/>
      <c r="GD118" s="70"/>
      <c r="GE118" s="70"/>
      <c r="GF118" s="70"/>
      <c r="GG118" s="70"/>
      <c r="GH118" s="70"/>
      <c r="GI118" s="70"/>
      <c r="GJ118" s="70"/>
      <c r="GK118" s="70"/>
      <c r="GL118" s="70"/>
      <c r="GM118" s="70"/>
      <c r="GN118" s="70"/>
      <c r="GO118" s="70"/>
      <c r="GP118" s="70"/>
      <c r="GQ118" s="70"/>
      <c r="GR118" s="70"/>
      <c r="GS118" s="70"/>
      <c r="GT118" s="70"/>
      <c r="GU118" s="70"/>
      <c r="GV118" s="70"/>
      <c r="GW118" s="70"/>
      <c r="GX118" s="70"/>
      <c r="GY118" s="70"/>
      <c r="GZ118" s="70"/>
      <c r="HA118" s="70"/>
      <c r="HB118" s="70"/>
      <c r="HC118" s="70"/>
      <c r="HD118" s="70"/>
      <c r="HE118" s="70"/>
      <c r="HF118" s="70"/>
      <c r="HG118" s="70"/>
      <c r="HH118" s="70"/>
      <c r="HI118" s="70"/>
      <c r="HJ118" s="70"/>
      <c r="HK118" s="70"/>
      <c r="HL118" s="70"/>
      <c r="HM118" s="70"/>
      <c r="HN118" s="70"/>
      <c r="HO118" s="70"/>
      <c r="HP118" s="70"/>
      <c r="HQ118" s="70"/>
      <c r="HR118" s="70"/>
      <c r="HS118" s="70"/>
      <c r="HT118" s="70"/>
    </row>
    <row r="119" spans="1:228" s="74" customFormat="1" ht="24.75" customHeight="1">
      <c r="A119" s="134" t="s">
        <v>22</v>
      </c>
      <c r="B119" s="135">
        <v>497920</v>
      </c>
      <c r="C119" s="135">
        <v>497920</v>
      </c>
      <c r="D119" s="135">
        <v>0</v>
      </c>
      <c r="E119" s="135">
        <v>0</v>
      </c>
      <c r="F119" s="135">
        <v>0</v>
      </c>
      <c r="G119" s="34"/>
      <c r="H119" s="34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  <c r="CC119" s="70"/>
      <c r="CD119" s="70"/>
      <c r="CE119" s="70"/>
      <c r="CF119" s="70"/>
      <c r="CG119" s="70"/>
      <c r="CH119" s="70"/>
      <c r="CI119" s="70"/>
      <c r="CJ119" s="70"/>
      <c r="CK119" s="70"/>
      <c r="CL119" s="70"/>
      <c r="CM119" s="70"/>
      <c r="CN119" s="70"/>
      <c r="CO119" s="70"/>
      <c r="CP119" s="70"/>
      <c r="CQ119" s="70"/>
      <c r="CR119" s="70"/>
      <c r="CS119" s="70"/>
      <c r="CT119" s="70"/>
      <c r="CU119" s="70"/>
      <c r="CV119" s="70"/>
      <c r="CW119" s="70"/>
      <c r="CX119" s="70"/>
      <c r="CY119" s="70"/>
      <c r="CZ119" s="70"/>
      <c r="DA119" s="70"/>
      <c r="DB119" s="70"/>
      <c r="DC119" s="70"/>
      <c r="DD119" s="70"/>
      <c r="DE119" s="70"/>
      <c r="DF119" s="70"/>
      <c r="DG119" s="70"/>
      <c r="DH119" s="70"/>
      <c r="DI119" s="70"/>
      <c r="DJ119" s="70"/>
      <c r="DK119" s="70"/>
      <c r="DL119" s="70"/>
      <c r="DM119" s="70"/>
      <c r="DN119" s="70"/>
      <c r="DO119" s="70"/>
      <c r="DP119" s="70"/>
      <c r="DQ119" s="70"/>
      <c r="DR119" s="70"/>
      <c r="DS119" s="70"/>
      <c r="DT119" s="70"/>
      <c r="DU119" s="70"/>
      <c r="DV119" s="70"/>
      <c r="DW119" s="70"/>
      <c r="DX119" s="70"/>
      <c r="DY119" s="70"/>
      <c r="DZ119" s="70"/>
      <c r="EA119" s="70"/>
      <c r="EB119" s="70"/>
      <c r="EC119" s="70"/>
      <c r="ED119" s="70"/>
      <c r="EE119" s="70"/>
      <c r="EF119" s="70"/>
      <c r="EG119" s="70"/>
      <c r="EH119" s="70"/>
      <c r="EI119" s="70"/>
      <c r="EJ119" s="70"/>
      <c r="EK119" s="70"/>
      <c r="EL119" s="70"/>
      <c r="EM119" s="70"/>
      <c r="EN119" s="70"/>
      <c r="EO119" s="70"/>
      <c r="EP119" s="70"/>
      <c r="EQ119" s="70"/>
      <c r="ER119" s="70"/>
      <c r="ES119" s="70"/>
      <c r="ET119" s="70"/>
      <c r="EU119" s="70"/>
      <c r="EV119" s="70"/>
      <c r="EW119" s="70"/>
      <c r="EX119" s="70"/>
      <c r="EY119" s="70"/>
      <c r="EZ119" s="70"/>
      <c r="FA119" s="70"/>
      <c r="FB119" s="70"/>
      <c r="FC119" s="70"/>
      <c r="FD119" s="70"/>
      <c r="FE119" s="70"/>
      <c r="FF119" s="70"/>
      <c r="FG119" s="70"/>
      <c r="FH119" s="70"/>
      <c r="FI119" s="70"/>
      <c r="FJ119" s="70"/>
      <c r="FK119" s="70"/>
      <c r="FL119" s="70"/>
      <c r="FM119" s="70"/>
      <c r="FN119" s="70"/>
      <c r="FO119" s="70"/>
      <c r="FP119" s="70"/>
      <c r="FQ119" s="70"/>
      <c r="FR119" s="70"/>
      <c r="FS119" s="70"/>
      <c r="FT119" s="70"/>
      <c r="FU119" s="70"/>
      <c r="FV119" s="70"/>
      <c r="FW119" s="70"/>
      <c r="FX119" s="70"/>
      <c r="FY119" s="70"/>
      <c r="FZ119" s="70"/>
      <c r="GA119" s="70"/>
      <c r="GB119" s="70"/>
      <c r="GC119" s="70"/>
      <c r="GD119" s="70"/>
      <c r="GE119" s="70"/>
      <c r="GF119" s="70"/>
      <c r="GG119" s="70"/>
      <c r="GH119" s="70"/>
      <c r="GI119" s="70"/>
      <c r="GJ119" s="70"/>
      <c r="GK119" s="70"/>
      <c r="GL119" s="70"/>
      <c r="GM119" s="70"/>
      <c r="GN119" s="70"/>
      <c r="GO119" s="70"/>
      <c r="GP119" s="70"/>
      <c r="GQ119" s="70"/>
      <c r="GR119" s="70"/>
      <c r="GS119" s="70"/>
      <c r="GT119" s="70"/>
      <c r="GU119" s="70"/>
      <c r="GV119" s="70"/>
      <c r="GW119" s="70"/>
      <c r="GX119" s="70"/>
      <c r="GY119" s="70"/>
      <c r="GZ119" s="70"/>
      <c r="HA119" s="70"/>
      <c r="HB119" s="70"/>
      <c r="HC119" s="70"/>
      <c r="HD119" s="70"/>
      <c r="HE119" s="70"/>
      <c r="HF119" s="70"/>
      <c r="HG119" s="70"/>
      <c r="HH119" s="70"/>
      <c r="HI119" s="70"/>
      <c r="HJ119" s="70"/>
      <c r="HK119" s="70"/>
      <c r="HL119" s="70"/>
      <c r="HM119" s="70"/>
      <c r="HN119" s="70"/>
      <c r="HO119" s="70"/>
      <c r="HP119" s="70"/>
      <c r="HQ119" s="70"/>
      <c r="HR119" s="70"/>
      <c r="HS119" s="70"/>
      <c r="HT119" s="70"/>
    </row>
    <row r="120" spans="1:228" s="77" customFormat="1" ht="24.75" customHeight="1">
      <c r="A120" s="134" t="s">
        <v>107</v>
      </c>
      <c r="B120" s="135">
        <v>2821550</v>
      </c>
      <c r="C120" s="135">
        <v>2821550</v>
      </c>
      <c r="D120" s="135">
        <v>0</v>
      </c>
      <c r="E120" s="135">
        <v>0</v>
      </c>
      <c r="F120" s="135">
        <v>0</v>
      </c>
      <c r="G120" s="34"/>
      <c r="H120" s="34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  <c r="CC120" s="70"/>
      <c r="CD120" s="70"/>
      <c r="CE120" s="70"/>
      <c r="CF120" s="70"/>
      <c r="CG120" s="70"/>
      <c r="CH120" s="70"/>
      <c r="CI120" s="70"/>
      <c r="CJ120" s="70"/>
      <c r="CK120" s="70"/>
      <c r="CL120" s="70"/>
      <c r="CM120" s="70"/>
      <c r="CN120" s="70"/>
      <c r="CO120" s="70"/>
      <c r="CP120" s="70"/>
      <c r="CQ120" s="70"/>
      <c r="CR120" s="70"/>
      <c r="CS120" s="70"/>
      <c r="CT120" s="70"/>
      <c r="CU120" s="70"/>
      <c r="CV120" s="70"/>
      <c r="CW120" s="70"/>
      <c r="CX120" s="70"/>
      <c r="CY120" s="70"/>
      <c r="CZ120" s="70"/>
      <c r="DA120" s="70"/>
      <c r="DB120" s="70"/>
      <c r="DC120" s="70"/>
      <c r="DD120" s="70"/>
      <c r="DE120" s="70"/>
      <c r="DF120" s="70"/>
      <c r="DG120" s="70"/>
      <c r="DH120" s="70"/>
      <c r="DI120" s="70"/>
      <c r="DJ120" s="70"/>
      <c r="DK120" s="70"/>
      <c r="DL120" s="70"/>
      <c r="DM120" s="70"/>
      <c r="DN120" s="70"/>
      <c r="DO120" s="70"/>
      <c r="DP120" s="70"/>
      <c r="DQ120" s="70"/>
      <c r="DR120" s="70"/>
      <c r="DS120" s="70"/>
      <c r="DT120" s="70"/>
      <c r="DU120" s="70"/>
      <c r="DV120" s="70"/>
      <c r="DW120" s="70"/>
      <c r="DX120" s="70"/>
      <c r="DY120" s="70"/>
      <c r="DZ120" s="70"/>
      <c r="EA120" s="70"/>
      <c r="EB120" s="70"/>
      <c r="EC120" s="70"/>
      <c r="ED120" s="70"/>
      <c r="EE120" s="70"/>
      <c r="EF120" s="70"/>
      <c r="EG120" s="70"/>
      <c r="EH120" s="70"/>
      <c r="EI120" s="70"/>
      <c r="EJ120" s="70"/>
      <c r="EK120" s="70"/>
      <c r="EL120" s="70"/>
      <c r="EM120" s="70"/>
      <c r="EN120" s="70"/>
      <c r="EO120" s="70"/>
      <c r="EP120" s="70"/>
      <c r="EQ120" s="70"/>
      <c r="ER120" s="70"/>
      <c r="ES120" s="70"/>
      <c r="ET120" s="70"/>
      <c r="EU120" s="70"/>
      <c r="EV120" s="70"/>
      <c r="EW120" s="70"/>
      <c r="EX120" s="70"/>
      <c r="EY120" s="70"/>
      <c r="EZ120" s="70"/>
      <c r="FA120" s="70"/>
      <c r="FB120" s="70"/>
      <c r="FC120" s="70"/>
      <c r="FD120" s="70"/>
      <c r="FE120" s="70"/>
      <c r="FF120" s="70"/>
      <c r="FG120" s="70"/>
      <c r="FH120" s="70"/>
      <c r="FI120" s="70"/>
      <c r="FJ120" s="70"/>
      <c r="FK120" s="70"/>
      <c r="FL120" s="70"/>
      <c r="FM120" s="70"/>
      <c r="FN120" s="70"/>
      <c r="FO120" s="70"/>
      <c r="FP120" s="70"/>
      <c r="FQ120" s="70"/>
      <c r="FR120" s="70"/>
      <c r="FS120" s="70"/>
      <c r="FT120" s="70"/>
      <c r="FU120" s="70"/>
      <c r="FV120" s="70"/>
      <c r="FW120" s="70"/>
      <c r="FX120" s="70"/>
      <c r="FY120" s="70"/>
      <c r="FZ120" s="70"/>
      <c r="GA120" s="70"/>
      <c r="GB120" s="70"/>
      <c r="GC120" s="70"/>
      <c r="GD120" s="70"/>
      <c r="GE120" s="70"/>
      <c r="GF120" s="70"/>
      <c r="GG120" s="70"/>
      <c r="GH120" s="70"/>
      <c r="GI120" s="70"/>
      <c r="GJ120" s="70"/>
      <c r="GK120" s="70"/>
      <c r="GL120" s="70"/>
      <c r="GM120" s="70"/>
      <c r="GN120" s="70"/>
      <c r="GO120" s="70"/>
      <c r="GP120" s="70"/>
      <c r="GQ120" s="70"/>
      <c r="GR120" s="70"/>
      <c r="GS120" s="70"/>
      <c r="GT120" s="70"/>
      <c r="GU120" s="70"/>
      <c r="GV120" s="70"/>
      <c r="GW120" s="70"/>
      <c r="GX120" s="70"/>
      <c r="GY120" s="70"/>
      <c r="GZ120" s="70"/>
      <c r="HA120" s="70"/>
      <c r="HB120" s="70"/>
      <c r="HC120" s="70"/>
      <c r="HD120" s="70"/>
      <c r="HE120" s="70"/>
      <c r="HF120" s="70"/>
      <c r="HG120" s="70"/>
      <c r="HH120" s="70"/>
      <c r="HI120" s="70"/>
      <c r="HJ120" s="70"/>
      <c r="HK120" s="70"/>
      <c r="HL120" s="70"/>
      <c r="HM120" s="70"/>
      <c r="HN120" s="70"/>
      <c r="HO120" s="70"/>
      <c r="HP120" s="70"/>
      <c r="HQ120" s="70"/>
      <c r="HR120" s="70"/>
      <c r="HS120" s="70"/>
      <c r="HT120" s="70"/>
    </row>
    <row r="121" spans="1:228" s="76" customFormat="1" ht="24.75" customHeight="1">
      <c r="A121" s="130" t="s">
        <v>14</v>
      </c>
      <c r="B121" s="131">
        <f>SUM(B119,B120)</f>
        <v>3319470</v>
      </c>
      <c r="C121" s="131">
        <f>SUM(C119,C120)</f>
        <v>3319470</v>
      </c>
      <c r="D121" s="131">
        <f>SUM(D119,D120)</f>
        <v>0</v>
      </c>
      <c r="E121" s="131">
        <f>SUM(E119,E120)</f>
        <v>0</v>
      </c>
      <c r="F121" s="131">
        <f>SUM(F119,F120)</f>
        <v>0</v>
      </c>
      <c r="G121" s="34"/>
      <c r="H121" s="70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4"/>
      <c r="FI121" s="34"/>
      <c r="FJ121" s="34"/>
      <c r="FK121" s="34"/>
      <c r="FL121" s="34"/>
      <c r="FM121" s="34"/>
      <c r="FN121" s="34"/>
      <c r="FO121" s="34"/>
      <c r="FP121" s="34"/>
      <c r="FQ121" s="34"/>
      <c r="FR121" s="34"/>
      <c r="FS121" s="34"/>
      <c r="FT121" s="34"/>
      <c r="FU121" s="34"/>
      <c r="FV121" s="34"/>
      <c r="FW121" s="34"/>
      <c r="FX121" s="34"/>
      <c r="FY121" s="34"/>
      <c r="FZ121" s="34"/>
      <c r="GA121" s="34"/>
      <c r="GB121" s="34"/>
      <c r="GC121" s="34"/>
      <c r="GD121" s="34"/>
      <c r="GE121" s="34"/>
      <c r="GF121" s="34"/>
      <c r="GG121" s="34"/>
      <c r="GH121" s="34"/>
      <c r="GI121" s="34"/>
      <c r="GJ121" s="34"/>
      <c r="GK121" s="34"/>
      <c r="GL121" s="34"/>
      <c r="GM121" s="34"/>
      <c r="GN121" s="34"/>
      <c r="GO121" s="34"/>
      <c r="GP121" s="34"/>
      <c r="GQ121" s="34"/>
      <c r="GR121" s="34"/>
      <c r="GS121" s="34"/>
      <c r="GT121" s="34"/>
      <c r="GU121" s="34"/>
      <c r="GV121" s="34"/>
      <c r="GW121" s="34"/>
      <c r="GX121" s="34"/>
      <c r="GY121" s="34"/>
      <c r="GZ121" s="34"/>
      <c r="HA121" s="34"/>
      <c r="HB121" s="34"/>
      <c r="HC121" s="34"/>
      <c r="HD121" s="34"/>
      <c r="HE121" s="34"/>
      <c r="HF121" s="34"/>
      <c r="HG121" s="34"/>
      <c r="HH121" s="34"/>
      <c r="HI121" s="34"/>
      <c r="HJ121" s="34"/>
      <c r="HK121" s="34"/>
      <c r="HL121" s="34"/>
      <c r="HM121" s="34"/>
      <c r="HN121" s="34"/>
      <c r="HO121" s="34"/>
      <c r="HP121" s="34"/>
      <c r="HQ121" s="34"/>
      <c r="HR121" s="34"/>
      <c r="HS121" s="34"/>
      <c r="HT121" s="34"/>
    </row>
    <row r="122" spans="1:228" s="68" customFormat="1" ht="24.75" customHeight="1">
      <c r="A122" s="127" t="s">
        <v>105</v>
      </c>
      <c r="B122" s="137">
        <f>B121</f>
        <v>3319470</v>
      </c>
      <c r="C122" s="137">
        <f>C121</f>
        <v>3319470</v>
      </c>
      <c r="D122" s="137">
        <f>D121</f>
        <v>0</v>
      </c>
      <c r="E122" s="137">
        <f>E121</f>
        <v>0</v>
      </c>
      <c r="F122" s="137">
        <f>F121</f>
        <v>0</v>
      </c>
      <c r="G122" s="34"/>
      <c r="H122" s="70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/>
      <c r="EK122" s="34"/>
      <c r="EL122" s="34"/>
      <c r="EM122" s="34"/>
      <c r="EN122" s="34"/>
      <c r="EO122" s="34"/>
      <c r="EP122" s="34"/>
      <c r="EQ122" s="34"/>
      <c r="ER122" s="34"/>
      <c r="ES122" s="34"/>
      <c r="ET122" s="34"/>
      <c r="EU122" s="34"/>
      <c r="EV122" s="34"/>
      <c r="EW122" s="34"/>
      <c r="EX122" s="34"/>
      <c r="EY122" s="34"/>
      <c r="EZ122" s="34"/>
      <c r="FA122" s="34"/>
      <c r="FB122" s="34"/>
      <c r="FC122" s="34"/>
      <c r="FD122" s="34"/>
      <c r="FE122" s="34"/>
      <c r="FF122" s="34"/>
      <c r="FG122" s="34"/>
      <c r="FH122" s="34"/>
      <c r="FI122" s="34"/>
      <c r="FJ122" s="34"/>
      <c r="FK122" s="34"/>
      <c r="FL122" s="34"/>
      <c r="FM122" s="34"/>
      <c r="FN122" s="34"/>
      <c r="FO122" s="34"/>
      <c r="FP122" s="34"/>
      <c r="FQ122" s="34"/>
      <c r="FR122" s="34"/>
      <c r="FS122" s="34"/>
      <c r="FT122" s="34"/>
      <c r="FU122" s="34"/>
      <c r="FV122" s="34"/>
      <c r="FW122" s="34"/>
      <c r="FX122" s="34"/>
      <c r="FY122" s="34"/>
      <c r="FZ122" s="34"/>
      <c r="GA122" s="34"/>
      <c r="GB122" s="34"/>
      <c r="GC122" s="34"/>
      <c r="GD122" s="34"/>
      <c r="GE122" s="34"/>
      <c r="GF122" s="34"/>
      <c r="GG122" s="34"/>
      <c r="GH122" s="34"/>
      <c r="GI122" s="34"/>
      <c r="GJ122" s="34"/>
      <c r="GK122" s="34"/>
      <c r="GL122" s="34"/>
      <c r="GM122" s="34"/>
      <c r="GN122" s="34"/>
      <c r="GO122" s="34"/>
      <c r="GP122" s="34"/>
      <c r="GQ122" s="34"/>
      <c r="GR122" s="34"/>
      <c r="GS122" s="34"/>
      <c r="GT122" s="34"/>
      <c r="GU122" s="34"/>
      <c r="GV122" s="34"/>
      <c r="GW122" s="34"/>
      <c r="GX122" s="34"/>
      <c r="GY122" s="34"/>
      <c r="GZ122" s="34"/>
      <c r="HA122" s="34"/>
      <c r="HB122" s="34"/>
      <c r="HC122" s="34"/>
      <c r="HD122" s="34"/>
      <c r="HE122" s="34"/>
      <c r="HF122" s="34"/>
      <c r="HG122" s="34"/>
      <c r="HH122" s="34"/>
      <c r="HI122" s="34"/>
      <c r="HJ122" s="34"/>
      <c r="HK122" s="34"/>
      <c r="HL122" s="34"/>
      <c r="HM122" s="34"/>
      <c r="HN122" s="34"/>
      <c r="HO122" s="34"/>
      <c r="HP122" s="34"/>
      <c r="HQ122" s="34"/>
      <c r="HR122" s="34"/>
      <c r="HS122" s="34"/>
      <c r="HT122" s="34"/>
    </row>
    <row r="123" spans="1:228" s="74" customFormat="1" ht="24.75" customHeight="1">
      <c r="A123" s="141" t="s">
        <v>54</v>
      </c>
      <c r="B123" s="139"/>
      <c r="C123" s="139"/>
      <c r="D123" s="139"/>
      <c r="E123" s="139"/>
      <c r="F123" s="140"/>
      <c r="G123" s="34"/>
      <c r="H123" s="34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  <c r="CC123" s="70"/>
      <c r="CD123" s="70"/>
      <c r="CE123" s="70"/>
      <c r="CF123" s="70"/>
      <c r="CG123" s="70"/>
      <c r="CH123" s="70"/>
      <c r="CI123" s="70"/>
      <c r="CJ123" s="70"/>
      <c r="CK123" s="70"/>
      <c r="CL123" s="70"/>
      <c r="CM123" s="70"/>
      <c r="CN123" s="70"/>
      <c r="CO123" s="70"/>
      <c r="CP123" s="70"/>
      <c r="CQ123" s="70"/>
      <c r="CR123" s="70"/>
      <c r="CS123" s="70"/>
      <c r="CT123" s="70"/>
      <c r="CU123" s="70"/>
      <c r="CV123" s="70"/>
      <c r="CW123" s="70"/>
      <c r="CX123" s="70"/>
      <c r="CY123" s="70"/>
      <c r="CZ123" s="70"/>
      <c r="DA123" s="70"/>
      <c r="DB123" s="70"/>
      <c r="DC123" s="70"/>
      <c r="DD123" s="70"/>
      <c r="DE123" s="70"/>
      <c r="DF123" s="70"/>
      <c r="DG123" s="70"/>
      <c r="DH123" s="70"/>
      <c r="DI123" s="70"/>
      <c r="DJ123" s="70"/>
      <c r="DK123" s="70"/>
      <c r="DL123" s="70"/>
      <c r="DM123" s="70"/>
      <c r="DN123" s="70"/>
      <c r="DO123" s="70"/>
      <c r="DP123" s="70"/>
      <c r="DQ123" s="70"/>
      <c r="DR123" s="70"/>
      <c r="DS123" s="70"/>
      <c r="DT123" s="70"/>
      <c r="DU123" s="70"/>
      <c r="DV123" s="70"/>
      <c r="DW123" s="70"/>
      <c r="DX123" s="70"/>
      <c r="DY123" s="70"/>
      <c r="DZ123" s="70"/>
      <c r="EA123" s="70"/>
      <c r="EB123" s="70"/>
      <c r="EC123" s="70"/>
      <c r="ED123" s="70"/>
      <c r="EE123" s="70"/>
      <c r="EF123" s="70"/>
      <c r="EG123" s="70"/>
      <c r="EH123" s="70"/>
      <c r="EI123" s="70"/>
      <c r="EJ123" s="70"/>
      <c r="EK123" s="70"/>
      <c r="EL123" s="70"/>
      <c r="EM123" s="70"/>
      <c r="EN123" s="70"/>
      <c r="EO123" s="70"/>
      <c r="EP123" s="70"/>
      <c r="EQ123" s="70"/>
      <c r="ER123" s="70"/>
      <c r="ES123" s="70"/>
      <c r="ET123" s="70"/>
      <c r="EU123" s="70"/>
      <c r="EV123" s="70"/>
      <c r="EW123" s="70"/>
      <c r="EX123" s="70"/>
      <c r="EY123" s="70"/>
      <c r="EZ123" s="70"/>
      <c r="FA123" s="70"/>
      <c r="FB123" s="70"/>
      <c r="FC123" s="70"/>
      <c r="FD123" s="70"/>
      <c r="FE123" s="70"/>
      <c r="FF123" s="70"/>
      <c r="FG123" s="70"/>
      <c r="FH123" s="70"/>
      <c r="FI123" s="70"/>
      <c r="FJ123" s="70"/>
      <c r="FK123" s="70"/>
      <c r="FL123" s="70"/>
      <c r="FM123" s="70"/>
      <c r="FN123" s="70"/>
      <c r="FO123" s="70"/>
      <c r="FP123" s="70"/>
      <c r="FQ123" s="70"/>
      <c r="FR123" s="70"/>
      <c r="FS123" s="70"/>
      <c r="FT123" s="70"/>
      <c r="FU123" s="70"/>
      <c r="FV123" s="70"/>
      <c r="FW123" s="70"/>
      <c r="FX123" s="70"/>
      <c r="FY123" s="70"/>
      <c r="FZ123" s="70"/>
      <c r="GA123" s="70"/>
      <c r="GB123" s="70"/>
      <c r="GC123" s="70"/>
      <c r="GD123" s="70"/>
      <c r="GE123" s="70"/>
      <c r="GF123" s="70"/>
      <c r="GG123" s="70"/>
      <c r="GH123" s="70"/>
      <c r="GI123" s="70"/>
      <c r="GJ123" s="70"/>
      <c r="GK123" s="70"/>
      <c r="GL123" s="70"/>
      <c r="GM123" s="70"/>
      <c r="GN123" s="70"/>
      <c r="GO123" s="70"/>
      <c r="GP123" s="70"/>
      <c r="GQ123" s="70"/>
      <c r="GR123" s="70"/>
      <c r="GS123" s="70"/>
      <c r="GT123" s="70"/>
      <c r="GU123" s="70"/>
      <c r="GV123" s="70"/>
      <c r="GW123" s="70"/>
      <c r="GX123" s="70"/>
      <c r="GY123" s="70"/>
      <c r="GZ123" s="70"/>
      <c r="HA123" s="70"/>
      <c r="HB123" s="70"/>
      <c r="HC123" s="70"/>
      <c r="HD123" s="70"/>
      <c r="HE123" s="70"/>
      <c r="HF123" s="70"/>
      <c r="HG123" s="70"/>
      <c r="HH123" s="70"/>
      <c r="HI123" s="70"/>
      <c r="HJ123" s="70"/>
      <c r="HK123" s="70"/>
      <c r="HL123" s="70"/>
      <c r="HM123" s="70"/>
      <c r="HN123" s="70"/>
      <c r="HO123" s="70"/>
      <c r="HP123" s="70"/>
      <c r="HQ123" s="70"/>
      <c r="HR123" s="70"/>
      <c r="HS123" s="70"/>
      <c r="HT123" s="70"/>
    </row>
    <row r="124" spans="1:228" s="76" customFormat="1" ht="24.75" customHeight="1">
      <c r="A124" s="134" t="s">
        <v>22</v>
      </c>
      <c r="B124" s="135">
        <v>218488</v>
      </c>
      <c r="C124" s="135">
        <v>218488</v>
      </c>
      <c r="D124" s="135">
        <v>218488</v>
      </c>
      <c r="E124" s="135">
        <v>218488</v>
      </c>
      <c r="F124" s="135">
        <v>84839.68</v>
      </c>
      <c r="G124" s="34"/>
      <c r="H124" s="70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4"/>
      <c r="FI124" s="34"/>
      <c r="FJ124" s="34"/>
      <c r="FK124" s="34"/>
      <c r="FL124" s="34"/>
      <c r="FM124" s="34"/>
      <c r="FN124" s="34"/>
      <c r="FO124" s="34"/>
      <c r="FP124" s="34"/>
      <c r="FQ124" s="34"/>
      <c r="FR124" s="34"/>
      <c r="FS124" s="34"/>
      <c r="FT124" s="34"/>
      <c r="FU124" s="34"/>
      <c r="FV124" s="34"/>
      <c r="FW124" s="34"/>
      <c r="FX124" s="34"/>
      <c r="FY124" s="34"/>
      <c r="FZ124" s="34"/>
      <c r="GA124" s="34"/>
      <c r="GB124" s="34"/>
      <c r="GC124" s="34"/>
      <c r="GD124" s="34"/>
      <c r="GE124" s="34"/>
      <c r="GF124" s="34"/>
      <c r="GG124" s="34"/>
      <c r="GH124" s="34"/>
      <c r="GI124" s="34"/>
      <c r="GJ124" s="34"/>
      <c r="GK124" s="34"/>
      <c r="GL124" s="34"/>
      <c r="GM124" s="34"/>
      <c r="GN124" s="34"/>
      <c r="GO124" s="34"/>
      <c r="GP124" s="34"/>
      <c r="GQ124" s="34"/>
      <c r="GR124" s="34"/>
      <c r="GS124" s="34"/>
      <c r="GT124" s="34"/>
      <c r="GU124" s="34"/>
      <c r="GV124" s="34"/>
      <c r="GW124" s="34"/>
      <c r="GX124" s="34"/>
      <c r="GY124" s="34"/>
      <c r="GZ124" s="34"/>
      <c r="HA124" s="34"/>
      <c r="HB124" s="34"/>
      <c r="HC124" s="34"/>
      <c r="HD124" s="34"/>
      <c r="HE124" s="34"/>
      <c r="HF124" s="34"/>
      <c r="HG124" s="34"/>
      <c r="HH124" s="34"/>
      <c r="HI124" s="34"/>
      <c r="HJ124" s="34"/>
      <c r="HK124" s="34"/>
      <c r="HL124" s="34"/>
      <c r="HM124" s="34"/>
      <c r="HN124" s="34"/>
      <c r="HO124" s="34"/>
      <c r="HP124" s="34"/>
      <c r="HQ124" s="34"/>
      <c r="HR124" s="34"/>
      <c r="HS124" s="34"/>
      <c r="HT124" s="34"/>
    </row>
    <row r="125" spans="1:228" s="76" customFormat="1" ht="24.75" customHeight="1">
      <c r="A125" s="134" t="s">
        <v>23</v>
      </c>
      <c r="B125" s="135">
        <v>1966356</v>
      </c>
      <c r="C125" s="135">
        <v>1966356</v>
      </c>
      <c r="D125" s="135">
        <v>1966356</v>
      </c>
      <c r="E125" s="135">
        <v>1966356</v>
      </c>
      <c r="F125" s="135">
        <v>763556.82</v>
      </c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34"/>
      <c r="FA125" s="34"/>
      <c r="FB125" s="34"/>
      <c r="FC125" s="34"/>
      <c r="FD125" s="34"/>
      <c r="FE125" s="34"/>
      <c r="FF125" s="34"/>
      <c r="FG125" s="34"/>
      <c r="FH125" s="34"/>
      <c r="FI125" s="34"/>
      <c r="FJ125" s="34"/>
      <c r="FK125" s="34"/>
      <c r="FL125" s="34"/>
      <c r="FM125" s="34"/>
      <c r="FN125" s="34"/>
      <c r="FO125" s="34"/>
      <c r="FP125" s="34"/>
      <c r="FQ125" s="34"/>
      <c r="FR125" s="34"/>
      <c r="FS125" s="34"/>
      <c r="FT125" s="34"/>
      <c r="FU125" s="34"/>
      <c r="FV125" s="34"/>
      <c r="FW125" s="34"/>
      <c r="FX125" s="34"/>
      <c r="FY125" s="34"/>
      <c r="FZ125" s="34"/>
      <c r="GA125" s="34"/>
      <c r="GB125" s="34"/>
      <c r="GC125" s="34"/>
      <c r="GD125" s="34"/>
      <c r="GE125" s="34"/>
      <c r="GF125" s="34"/>
      <c r="GG125" s="34"/>
      <c r="GH125" s="34"/>
      <c r="GI125" s="34"/>
      <c r="GJ125" s="34"/>
      <c r="GK125" s="34"/>
      <c r="GL125" s="34"/>
      <c r="GM125" s="34"/>
      <c r="GN125" s="34"/>
      <c r="GO125" s="34"/>
      <c r="GP125" s="34"/>
      <c r="GQ125" s="34"/>
      <c r="GR125" s="34"/>
      <c r="GS125" s="34"/>
      <c r="GT125" s="34"/>
      <c r="GU125" s="34"/>
      <c r="GV125" s="34"/>
      <c r="GW125" s="34"/>
      <c r="GX125" s="34"/>
      <c r="GY125" s="34"/>
      <c r="GZ125" s="34"/>
      <c r="HA125" s="34"/>
      <c r="HB125" s="34"/>
      <c r="HC125" s="34"/>
      <c r="HD125" s="34"/>
      <c r="HE125" s="34"/>
      <c r="HF125" s="34"/>
      <c r="HG125" s="34"/>
      <c r="HH125" s="34"/>
      <c r="HI125" s="34"/>
      <c r="HJ125" s="34"/>
      <c r="HK125" s="34"/>
      <c r="HL125" s="34"/>
      <c r="HM125" s="34"/>
      <c r="HN125" s="34"/>
      <c r="HO125" s="34"/>
      <c r="HP125" s="34"/>
      <c r="HQ125" s="34"/>
      <c r="HR125" s="34"/>
      <c r="HS125" s="34"/>
      <c r="HT125" s="34"/>
    </row>
    <row r="126" spans="1:228" s="71" customFormat="1" ht="24.75" customHeight="1">
      <c r="A126" s="130" t="s">
        <v>14</v>
      </c>
      <c r="B126" s="131">
        <f>B125+B124</f>
        <v>2184844</v>
      </c>
      <c r="C126" s="131">
        <f>C125+C124</f>
        <v>2184844</v>
      </c>
      <c r="D126" s="131">
        <f>D125+D124</f>
        <v>2184844</v>
      </c>
      <c r="E126" s="131">
        <f>E125+E124</f>
        <v>2184844</v>
      </c>
      <c r="F126" s="131">
        <f>F125+F124</f>
        <v>848396.5</v>
      </c>
      <c r="G126" s="34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  <c r="CC126" s="70"/>
      <c r="CD126" s="70"/>
      <c r="CE126" s="70"/>
      <c r="CF126" s="70"/>
      <c r="CG126" s="70"/>
      <c r="CH126" s="70"/>
      <c r="CI126" s="70"/>
      <c r="CJ126" s="70"/>
      <c r="CK126" s="70"/>
      <c r="CL126" s="70"/>
      <c r="CM126" s="70"/>
      <c r="CN126" s="70"/>
      <c r="CO126" s="70"/>
      <c r="CP126" s="70"/>
      <c r="CQ126" s="70"/>
      <c r="CR126" s="70"/>
      <c r="CS126" s="70"/>
      <c r="CT126" s="70"/>
      <c r="CU126" s="70"/>
      <c r="CV126" s="70"/>
      <c r="CW126" s="70"/>
      <c r="CX126" s="70"/>
      <c r="CY126" s="70"/>
      <c r="CZ126" s="70"/>
      <c r="DA126" s="70"/>
      <c r="DB126" s="70"/>
      <c r="DC126" s="70"/>
      <c r="DD126" s="70"/>
      <c r="DE126" s="70"/>
      <c r="DF126" s="70"/>
      <c r="DG126" s="70"/>
      <c r="DH126" s="70"/>
      <c r="DI126" s="70"/>
      <c r="DJ126" s="70"/>
      <c r="DK126" s="70"/>
      <c r="DL126" s="70"/>
      <c r="DM126" s="70"/>
      <c r="DN126" s="70"/>
      <c r="DO126" s="70"/>
      <c r="DP126" s="70"/>
      <c r="DQ126" s="70"/>
      <c r="DR126" s="70"/>
      <c r="DS126" s="70"/>
      <c r="DT126" s="70"/>
      <c r="DU126" s="70"/>
      <c r="DV126" s="70"/>
      <c r="DW126" s="70"/>
      <c r="DX126" s="70"/>
      <c r="DY126" s="70"/>
      <c r="DZ126" s="70"/>
      <c r="EA126" s="70"/>
      <c r="EB126" s="70"/>
      <c r="EC126" s="70"/>
      <c r="ED126" s="70"/>
      <c r="EE126" s="70"/>
      <c r="EF126" s="70"/>
      <c r="EG126" s="70"/>
      <c r="EH126" s="70"/>
      <c r="EI126" s="70"/>
      <c r="EJ126" s="70"/>
      <c r="EK126" s="70"/>
      <c r="EL126" s="70"/>
      <c r="EM126" s="70"/>
      <c r="EN126" s="70"/>
      <c r="EO126" s="70"/>
      <c r="EP126" s="70"/>
      <c r="EQ126" s="70"/>
      <c r="ER126" s="70"/>
      <c r="ES126" s="70"/>
      <c r="ET126" s="70"/>
      <c r="EU126" s="70"/>
      <c r="EV126" s="70"/>
      <c r="EW126" s="70"/>
      <c r="EX126" s="70"/>
      <c r="EY126" s="70"/>
      <c r="EZ126" s="70"/>
      <c r="FA126" s="70"/>
      <c r="FB126" s="70"/>
      <c r="FC126" s="70"/>
      <c r="FD126" s="70"/>
      <c r="FE126" s="70"/>
      <c r="FF126" s="70"/>
      <c r="FG126" s="70"/>
      <c r="FH126" s="70"/>
      <c r="FI126" s="70"/>
      <c r="FJ126" s="70"/>
      <c r="FK126" s="70"/>
      <c r="FL126" s="70"/>
      <c r="FM126" s="70"/>
      <c r="FN126" s="70"/>
      <c r="FO126" s="70"/>
      <c r="FP126" s="70"/>
      <c r="FQ126" s="70"/>
      <c r="FR126" s="70"/>
      <c r="FS126" s="70"/>
      <c r="FT126" s="70"/>
      <c r="FU126" s="70"/>
      <c r="FV126" s="70"/>
      <c r="FW126" s="70"/>
      <c r="FX126" s="70"/>
      <c r="FY126" s="70"/>
      <c r="FZ126" s="70"/>
      <c r="GA126" s="70"/>
      <c r="GB126" s="70"/>
      <c r="GC126" s="70"/>
      <c r="GD126" s="70"/>
      <c r="GE126" s="70"/>
      <c r="GF126" s="70"/>
      <c r="GG126" s="70"/>
      <c r="GH126" s="70"/>
      <c r="GI126" s="70"/>
      <c r="GJ126" s="70"/>
      <c r="GK126" s="70"/>
      <c r="GL126" s="70"/>
      <c r="GM126" s="70"/>
      <c r="GN126" s="70"/>
      <c r="GO126" s="70"/>
      <c r="GP126" s="70"/>
      <c r="GQ126" s="70"/>
      <c r="GR126" s="70"/>
      <c r="GS126" s="70"/>
      <c r="GT126" s="70"/>
      <c r="GU126" s="70"/>
      <c r="GV126" s="70"/>
      <c r="GW126" s="70"/>
      <c r="GX126" s="70"/>
      <c r="GY126" s="70"/>
      <c r="GZ126" s="70"/>
      <c r="HA126" s="70"/>
      <c r="HB126" s="70"/>
      <c r="HC126" s="70"/>
      <c r="HD126" s="70"/>
      <c r="HE126" s="70"/>
      <c r="HF126" s="70"/>
      <c r="HG126" s="70"/>
      <c r="HH126" s="70"/>
      <c r="HI126" s="70"/>
      <c r="HJ126" s="70"/>
      <c r="HK126" s="70"/>
      <c r="HL126" s="70"/>
      <c r="HM126" s="70"/>
      <c r="HN126" s="70"/>
      <c r="HO126" s="70"/>
      <c r="HP126" s="70"/>
      <c r="HQ126" s="70"/>
      <c r="HR126" s="70"/>
      <c r="HS126" s="70"/>
      <c r="HT126" s="70"/>
    </row>
    <row r="127" spans="1:228" s="68" customFormat="1" ht="24.75" customHeight="1">
      <c r="A127" s="127" t="s">
        <v>55</v>
      </c>
      <c r="B127" s="137">
        <f>B126</f>
        <v>2184844</v>
      </c>
      <c r="C127" s="137">
        <f>C126</f>
        <v>2184844</v>
      </c>
      <c r="D127" s="137">
        <f>D126</f>
        <v>2184844</v>
      </c>
      <c r="E127" s="137">
        <f>E126</f>
        <v>2184844</v>
      </c>
      <c r="F127" s="137">
        <f>F126</f>
        <v>848396.5</v>
      </c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/>
      <c r="EK127" s="34"/>
      <c r="EL127" s="34"/>
      <c r="EM127" s="34"/>
      <c r="EN127" s="34"/>
      <c r="EO127" s="34"/>
      <c r="EP127" s="34"/>
      <c r="EQ127" s="34"/>
      <c r="ER127" s="34"/>
      <c r="ES127" s="34"/>
      <c r="ET127" s="34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4"/>
      <c r="FF127" s="34"/>
      <c r="FG127" s="34"/>
      <c r="FH127" s="34"/>
      <c r="FI127" s="34"/>
      <c r="FJ127" s="34"/>
      <c r="FK127" s="34"/>
      <c r="FL127" s="34"/>
      <c r="FM127" s="34"/>
      <c r="FN127" s="34"/>
      <c r="FO127" s="34"/>
      <c r="FP127" s="34"/>
      <c r="FQ127" s="34"/>
      <c r="FR127" s="34"/>
      <c r="FS127" s="34"/>
      <c r="FT127" s="34"/>
      <c r="FU127" s="34"/>
      <c r="FV127" s="34"/>
      <c r="FW127" s="34"/>
      <c r="FX127" s="34"/>
      <c r="FY127" s="34"/>
      <c r="FZ127" s="34"/>
      <c r="GA127" s="34"/>
      <c r="GB127" s="34"/>
      <c r="GC127" s="34"/>
      <c r="GD127" s="34"/>
      <c r="GE127" s="34"/>
      <c r="GF127" s="34"/>
      <c r="GG127" s="34"/>
      <c r="GH127" s="34"/>
      <c r="GI127" s="34"/>
      <c r="GJ127" s="34"/>
      <c r="GK127" s="34"/>
      <c r="GL127" s="34"/>
      <c r="GM127" s="34"/>
      <c r="GN127" s="34"/>
      <c r="GO127" s="34"/>
      <c r="GP127" s="34"/>
      <c r="GQ127" s="34"/>
      <c r="GR127" s="34"/>
      <c r="GS127" s="34"/>
      <c r="GT127" s="34"/>
      <c r="GU127" s="34"/>
      <c r="GV127" s="34"/>
      <c r="GW127" s="34"/>
      <c r="GX127" s="34"/>
      <c r="GY127" s="34"/>
      <c r="GZ127" s="34"/>
      <c r="HA127" s="34"/>
      <c r="HB127" s="34"/>
      <c r="HC127" s="34"/>
      <c r="HD127" s="34"/>
      <c r="HE127" s="34"/>
      <c r="HF127" s="34"/>
      <c r="HG127" s="34"/>
      <c r="HH127" s="34"/>
      <c r="HI127" s="34"/>
      <c r="HJ127" s="34"/>
      <c r="HK127" s="34"/>
      <c r="HL127" s="34"/>
      <c r="HM127" s="34"/>
      <c r="HN127" s="34"/>
      <c r="HO127" s="34"/>
      <c r="HP127" s="34"/>
      <c r="HQ127" s="34"/>
      <c r="HR127" s="34"/>
      <c r="HS127" s="34"/>
      <c r="HT127" s="34"/>
    </row>
    <row r="128" spans="1:228" s="74" customFormat="1" ht="24.75" customHeight="1">
      <c r="A128" s="141" t="s">
        <v>56</v>
      </c>
      <c r="B128" s="139"/>
      <c r="C128" s="139"/>
      <c r="D128" s="139"/>
      <c r="E128" s="139"/>
      <c r="F128" s="140"/>
      <c r="G128" s="34"/>
      <c r="H128" s="34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  <c r="CC128" s="70"/>
      <c r="CD128" s="70"/>
      <c r="CE128" s="70"/>
      <c r="CF128" s="70"/>
      <c r="CG128" s="70"/>
      <c r="CH128" s="70"/>
      <c r="CI128" s="70"/>
      <c r="CJ128" s="70"/>
      <c r="CK128" s="70"/>
      <c r="CL128" s="70"/>
      <c r="CM128" s="70"/>
      <c r="CN128" s="70"/>
      <c r="CO128" s="70"/>
      <c r="CP128" s="70"/>
      <c r="CQ128" s="70"/>
      <c r="CR128" s="70"/>
      <c r="CS128" s="70"/>
      <c r="CT128" s="70"/>
      <c r="CU128" s="70"/>
      <c r="CV128" s="70"/>
      <c r="CW128" s="70"/>
      <c r="CX128" s="70"/>
      <c r="CY128" s="70"/>
      <c r="CZ128" s="70"/>
      <c r="DA128" s="70"/>
      <c r="DB128" s="70"/>
      <c r="DC128" s="70"/>
      <c r="DD128" s="70"/>
      <c r="DE128" s="70"/>
      <c r="DF128" s="70"/>
      <c r="DG128" s="70"/>
      <c r="DH128" s="70"/>
      <c r="DI128" s="70"/>
      <c r="DJ128" s="70"/>
      <c r="DK128" s="70"/>
      <c r="DL128" s="70"/>
      <c r="DM128" s="70"/>
      <c r="DN128" s="70"/>
      <c r="DO128" s="70"/>
      <c r="DP128" s="70"/>
      <c r="DQ128" s="70"/>
      <c r="DR128" s="70"/>
      <c r="DS128" s="70"/>
      <c r="DT128" s="70"/>
      <c r="DU128" s="70"/>
      <c r="DV128" s="70"/>
      <c r="DW128" s="70"/>
      <c r="DX128" s="70"/>
      <c r="DY128" s="70"/>
      <c r="DZ128" s="70"/>
      <c r="EA128" s="70"/>
      <c r="EB128" s="70"/>
      <c r="EC128" s="70"/>
      <c r="ED128" s="70"/>
      <c r="EE128" s="70"/>
      <c r="EF128" s="70"/>
      <c r="EG128" s="70"/>
      <c r="EH128" s="70"/>
      <c r="EI128" s="70"/>
      <c r="EJ128" s="70"/>
      <c r="EK128" s="70"/>
      <c r="EL128" s="70"/>
      <c r="EM128" s="70"/>
      <c r="EN128" s="70"/>
      <c r="EO128" s="70"/>
      <c r="EP128" s="70"/>
      <c r="EQ128" s="70"/>
      <c r="ER128" s="70"/>
      <c r="ES128" s="70"/>
      <c r="ET128" s="70"/>
      <c r="EU128" s="70"/>
      <c r="EV128" s="70"/>
      <c r="EW128" s="70"/>
      <c r="EX128" s="70"/>
      <c r="EY128" s="70"/>
      <c r="EZ128" s="70"/>
      <c r="FA128" s="70"/>
      <c r="FB128" s="70"/>
      <c r="FC128" s="70"/>
      <c r="FD128" s="70"/>
      <c r="FE128" s="70"/>
      <c r="FF128" s="70"/>
      <c r="FG128" s="70"/>
      <c r="FH128" s="70"/>
      <c r="FI128" s="70"/>
      <c r="FJ128" s="70"/>
      <c r="FK128" s="70"/>
      <c r="FL128" s="70"/>
      <c r="FM128" s="70"/>
      <c r="FN128" s="70"/>
      <c r="FO128" s="70"/>
      <c r="FP128" s="70"/>
      <c r="FQ128" s="70"/>
      <c r="FR128" s="70"/>
      <c r="FS128" s="70"/>
      <c r="FT128" s="70"/>
      <c r="FU128" s="70"/>
      <c r="FV128" s="70"/>
      <c r="FW128" s="70"/>
      <c r="FX128" s="70"/>
      <c r="FY128" s="70"/>
      <c r="FZ128" s="70"/>
      <c r="GA128" s="70"/>
      <c r="GB128" s="70"/>
      <c r="GC128" s="70"/>
      <c r="GD128" s="70"/>
      <c r="GE128" s="70"/>
      <c r="GF128" s="70"/>
      <c r="GG128" s="70"/>
      <c r="GH128" s="70"/>
      <c r="GI128" s="70"/>
      <c r="GJ128" s="70"/>
      <c r="GK128" s="70"/>
      <c r="GL128" s="70"/>
      <c r="GM128" s="70"/>
      <c r="GN128" s="70"/>
      <c r="GO128" s="70"/>
      <c r="GP128" s="70"/>
      <c r="GQ128" s="70"/>
      <c r="GR128" s="70"/>
      <c r="GS128" s="70"/>
      <c r="GT128" s="70"/>
      <c r="GU128" s="70"/>
      <c r="GV128" s="70"/>
      <c r="GW128" s="70"/>
      <c r="GX128" s="70"/>
      <c r="GY128" s="70"/>
      <c r="GZ128" s="70"/>
      <c r="HA128" s="70"/>
      <c r="HB128" s="70"/>
      <c r="HC128" s="70"/>
      <c r="HD128" s="70"/>
      <c r="HE128" s="70"/>
      <c r="HF128" s="70"/>
      <c r="HG128" s="70"/>
      <c r="HH128" s="70"/>
      <c r="HI128" s="70"/>
      <c r="HJ128" s="70"/>
      <c r="HK128" s="70"/>
      <c r="HL128" s="70"/>
      <c r="HM128" s="70"/>
      <c r="HN128" s="70"/>
      <c r="HO128" s="70"/>
      <c r="HP128" s="70"/>
      <c r="HQ128" s="70"/>
      <c r="HR128" s="70"/>
      <c r="HS128" s="70"/>
      <c r="HT128" s="70"/>
    </row>
    <row r="129" spans="1:228" s="76" customFormat="1" ht="24.75" customHeight="1">
      <c r="A129" s="134" t="s">
        <v>22</v>
      </c>
      <c r="B129" s="135">
        <v>154000</v>
      </c>
      <c r="C129" s="135">
        <v>154000</v>
      </c>
      <c r="D129" s="135">
        <v>154000</v>
      </c>
      <c r="E129" s="135">
        <v>154000</v>
      </c>
      <c r="F129" s="135">
        <v>0</v>
      </c>
      <c r="G129" s="34"/>
      <c r="H129" s="70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34"/>
      <c r="EI129" s="34"/>
      <c r="EJ129" s="34"/>
      <c r="EK129" s="34"/>
      <c r="EL129" s="34"/>
      <c r="EM129" s="34"/>
      <c r="EN129" s="34"/>
      <c r="EO129" s="34"/>
      <c r="EP129" s="34"/>
      <c r="EQ129" s="34"/>
      <c r="ER129" s="34"/>
      <c r="ES129" s="34"/>
      <c r="ET129" s="34"/>
      <c r="EU129" s="34"/>
      <c r="EV129" s="34"/>
      <c r="EW129" s="34"/>
      <c r="EX129" s="34"/>
      <c r="EY129" s="34"/>
      <c r="EZ129" s="34"/>
      <c r="FA129" s="34"/>
      <c r="FB129" s="34"/>
      <c r="FC129" s="34"/>
      <c r="FD129" s="34"/>
      <c r="FE129" s="34"/>
      <c r="FF129" s="34"/>
      <c r="FG129" s="34"/>
      <c r="FH129" s="34"/>
      <c r="FI129" s="34"/>
      <c r="FJ129" s="34"/>
      <c r="FK129" s="34"/>
      <c r="FL129" s="34"/>
      <c r="FM129" s="34"/>
      <c r="FN129" s="34"/>
      <c r="FO129" s="34"/>
      <c r="FP129" s="34"/>
      <c r="FQ129" s="34"/>
      <c r="FR129" s="34"/>
      <c r="FS129" s="34"/>
      <c r="FT129" s="34"/>
      <c r="FU129" s="34"/>
      <c r="FV129" s="34"/>
      <c r="FW129" s="34"/>
      <c r="FX129" s="34"/>
      <c r="FY129" s="34"/>
      <c r="FZ129" s="34"/>
      <c r="GA129" s="34"/>
      <c r="GB129" s="34"/>
      <c r="GC129" s="34"/>
      <c r="GD129" s="34"/>
      <c r="GE129" s="34"/>
      <c r="GF129" s="34"/>
      <c r="GG129" s="34"/>
      <c r="GH129" s="34"/>
      <c r="GI129" s="34"/>
      <c r="GJ129" s="34"/>
      <c r="GK129" s="34"/>
      <c r="GL129" s="34"/>
      <c r="GM129" s="34"/>
      <c r="GN129" s="34"/>
      <c r="GO129" s="34"/>
      <c r="GP129" s="34"/>
      <c r="GQ129" s="34"/>
      <c r="GR129" s="34"/>
      <c r="GS129" s="34"/>
      <c r="GT129" s="34"/>
      <c r="GU129" s="34"/>
      <c r="GV129" s="34"/>
      <c r="GW129" s="34"/>
      <c r="GX129" s="34"/>
      <c r="GY129" s="34"/>
      <c r="GZ129" s="34"/>
      <c r="HA129" s="34"/>
      <c r="HB129" s="34"/>
      <c r="HC129" s="34"/>
      <c r="HD129" s="34"/>
      <c r="HE129" s="34"/>
      <c r="HF129" s="34"/>
      <c r="HG129" s="34"/>
      <c r="HH129" s="34"/>
      <c r="HI129" s="34"/>
      <c r="HJ129" s="34"/>
      <c r="HK129" s="34"/>
      <c r="HL129" s="34"/>
      <c r="HM129" s="34"/>
      <c r="HN129" s="34"/>
      <c r="HO129" s="34"/>
      <c r="HP129" s="34"/>
      <c r="HQ129" s="34"/>
      <c r="HR129" s="34"/>
      <c r="HS129" s="34"/>
      <c r="HT129" s="34"/>
    </row>
    <row r="130" spans="1:228" s="76" customFormat="1" ht="24.75" customHeight="1">
      <c r="A130" s="134" t="s">
        <v>23</v>
      </c>
      <c r="B130" s="135">
        <v>1386000</v>
      </c>
      <c r="C130" s="135">
        <v>1386000</v>
      </c>
      <c r="D130" s="135">
        <v>1386000</v>
      </c>
      <c r="E130" s="135">
        <v>1386000</v>
      </c>
      <c r="F130" s="135">
        <v>0</v>
      </c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34"/>
      <c r="FA130" s="34"/>
      <c r="FB130" s="34"/>
      <c r="FC130" s="34"/>
      <c r="FD130" s="34"/>
      <c r="FE130" s="34"/>
      <c r="FF130" s="34"/>
      <c r="FG130" s="34"/>
      <c r="FH130" s="34"/>
      <c r="FI130" s="34"/>
      <c r="FJ130" s="34"/>
      <c r="FK130" s="34"/>
      <c r="FL130" s="34"/>
      <c r="FM130" s="34"/>
      <c r="FN130" s="34"/>
      <c r="FO130" s="34"/>
      <c r="FP130" s="34"/>
      <c r="FQ130" s="34"/>
      <c r="FR130" s="34"/>
      <c r="FS130" s="34"/>
      <c r="FT130" s="34"/>
      <c r="FU130" s="34"/>
      <c r="FV130" s="34"/>
      <c r="FW130" s="34"/>
      <c r="FX130" s="34"/>
      <c r="FY130" s="34"/>
      <c r="FZ130" s="34"/>
      <c r="GA130" s="34"/>
      <c r="GB130" s="34"/>
      <c r="GC130" s="34"/>
      <c r="GD130" s="34"/>
      <c r="GE130" s="34"/>
      <c r="GF130" s="34"/>
      <c r="GG130" s="34"/>
      <c r="GH130" s="34"/>
      <c r="GI130" s="34"/>
      <c r="GJ130" s="34"/>
      <c r="GK130" s="34"/>
      <c r="GL130" s="34"/>
      <c r="GM130" s="34"/>
      <c r="GN130" s="34"/>
      <c r="GO130" s="34"/>
      <c r="GP130" s="34"/>
      <c r="GQ130" s="34"/>
      <c r="GR130" s="34"/>
      <c r="GS130" s="34"/>
      <c r="GT130" s="34"/>
      <c r="GU130" s="34"/>
      <c r="GV130" s="34"/>
      <c r="GW130" s="34"/>
      <c r="GX130" s="34"/>
      <c r="GY130" s="34"/>
      <c r="GZ130" s="34"/>
      <c r="HA130" s="34"/>
      <c r="HB130" s="34"/>
      <c r="HC130" s="34"/>
      <c r="HD130" s="34"/>
      <c r="HE130" s="34"/>
      <c r="HF130" s="34"/>
      <c r="HG130" s="34"/>
      <c r="HH130" s="34"/>
      <c r="HI130" s="34"/>
      <c r="HJ130" s="34"/>
      <c r="HK130" s="34"/>
      <c r="HL130" s="34"/>
      <c r="HM130" s="34"/>
      <c r="HN130" s="34"/>
      <c r="HO130" s="34"/>
      <c r="HP130" s="34"/>
      <c r="HQ130" s="34"/>
      <c r="HR130" s="34"/>
      <c r="HS130" s="34"/>
      <c r="HT130" s="34"/>
    </row>
    <row r="131" spans="1:228" s="71" customFormat="1" ht="24.75" customHeight="1">
      <c r="A131" s="130" t="s">
        <v>14</v>
      </c>
      <c r="B131" s="131">
        <f>B130+B129</f>
        <v>1540000</v>
      </c>
      <c r="C131" s="131">
        <f>C130+C129</f>
        <v>1540000</v>
      </c>
      <c r="D131" s="131">
        <f>D130+D129</f>
        <v>1540000</v>
      </c>
      <c r="E131" s="131">
        <f>E130+E129</f>
        <v>1540000</v>
      </c>
      <c r="F131" s="131">
        <f>F130+F129</f>
        <v>0</v>
      </c>
      <c r="G131" s="34"/>
      <c r="H131" s="34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  <c r="CC131" s="70"/>
      <c r="CD131" s="70"/>
      <c r="CE131" s="70"/>
      <c r="CF131" s="70"/>
      <c r="CG131" s="70"/>
      <c r="CH131" s="70"/>
      <c r="CI131" s="70"/>
      <c r="CJ131" s="70"/>
      <c r="CK131" s="70"/>
      <c r="CL131" s="70"/>
      <c r="CM131" s="70"/>
      <c r="CN131" s="70"/>
      <c r="CO131" s="70"/>
      <c r="CP131" s="70"/>
      <c r="CQ131" s="70"/>
      <c r="CR131" s="70"/>
      <c r="CS131" s="70"/>
      <c r="CT131" s="70"/>
      <c r="CU131" s="70"/>
      <c r="CV131" s="70"/>
      <c r="CW131" s="70"/>
      <c r="CX131" s="70"/>
      <c r="CY131" s="70"/>
      <c r="CZ131" s="70"/>
      <c r="DA131" s="70"/>
      <c r="DB131" s="70"/>
      <c r="DC131" s="70"/>
      <c r="DD131" s="70"/>
      <c r="DE131" s="70"/>
      <c r="DF131" s="70"/>
      <c r="DG131" s="70"/>
      <c r="DH131" s="70"/>
      <c r="DI131" s="70"/>
      <c r="DJ131" s="70"/>
      <c r="DK131" s="70"/>
      <c r="DL131" s="70"/>
      <c r="DM131" s="70"/>
      <c r="DN131" s="70"/>
      <c r="DO131" s="70"/>
      <c r="DP131" s="70"/>
      <c r="DQ131" s="70"/>
      <c r="DR131" s="70"/>
      <c r="DS131" s="70"/>
      <c r="DT131" s="70"/>
      <c r="DU131" s="70"/>
      <c r="DV131" s="70"/>
      <c r="DW131" s="70"/>
      <c r="DX131" s="70"/>
      <c r="DY131" s="70"/>
      <c r="DZ131" s="70"/>
      <c r="EA131" s="70"/>
      <c r="EB131" s="70"/>
      <c r="EC131" s="70"/>
      <c r="ED131" s="70"/>
      <c r="EE131" s="70"/>
      <c r="EF131" s="70"/>
      <c r="EG131" s="70"/>
      <c r="EH131" s="70"/>
      <c r="EI131" s="70"/>
      <c r="EJ131" s="70"/>
      <c r="EK131" s="70"/>
      <c r="EL131" s="70"/>
      <c r="EM131" s="70"/>
      <c r="EN131" s="70"/>
      <c r="EO131" s="70"/>
      <c r="EP131" s="70"/>
      <c r="EQ131" s="70"/>
      <c r="ER131" s="70"/>
      <c r="ES131" s="70"/>
      <c r="ET131" s="70"/>
      <c r="EU131" s="70"/>
      <c r="EV131" s="70"/>
      <c r="EW131" s="70"/>
      <c r="EX131" s="70"/>
      <c r="EY131" s="70"/>
      <c r="EZ131" s="70"/>
      <c r="FA131" s="70"/>
      <c r="FB131" s="70"/>
      <c r="FC131" s="70"/>
      <c r="FD131" s="70"/>
      <c r="FE131" s="70"/>
      <c r="FF131" s="70"/>
      <c r="FG131" s="70"/>
      <c r="FH131" s="70"/>
      <c r="FI131" s="70"/>
      <c r="FJ131" s="70"/>
      <c r="FK131" s="70"/>
      <c r="FL131" s="70"/>
      <c r="FM131" s="70"/>
      <c r="FN131" s="70"/>
      <c r="FO131" s="70"/>
      <c r="FP131" s="70"/>
      <c r="FQ131" s="70"/>
      <c r="FR131" s="70"/>
      <c r="FS131" s="70"/>
      <c r="FT131" s="70"/>
      <c r="FU131" s="70"/>
      <c r="FV131" s="70"/>
      <c r="FW131" s="70"/>
      <c r="FX131" s="70"/>
      <c r="FY131" s="70"/>
      <c r="FZ131" s="70"/>
      <c r="GA131" s="70"/>
      <c r="GB131" s="70"/>
      <c r="GC131" s="70"/>
      <c r="GD131" s="70"/>
      <c r="GE131" s="70"/>
      <c r="GF131" s="70"/>
      <c r="GG131" s="70"/>
      <c r="GH131" s="70"/>
      <c r="GI131" s="70"/>
      <c r="GJ131" s="70"/>
      <c r="GK131" s="70"/>
      <c r="GL131" s="70"/>
      <c r="GM131" s="70"/>
      <c r="GN131" s="70"/>
      <c r="GO131" s="70"/>
      <c r="GP131" s="70"/>
      <c r="GQ131" s="70"/>
      <c r="GR131" s="70"/>
      <c r="GS131" s="70"/>
      <c r="GT131" s="70"/>
      <c r="GU131" s="70"/>
      <c r="GV131" s="70"/>
      <c r="GW131" s="70"/>
      <c r="GX131" s="70"/>
      <c r="GY131" s="70"/>
      <c r="GZ131" s="70"/>
      <c r="HA131" s="70"/>
      <c r="HB131" s="70"/>
      <c r="HC131" s="70"/>
      <c r="HD131" s="70"/>
      <c r="HE131" s="70"/>
      <c r="HF131" s="70"/>
      <c r="HG131" s="70"/>
      <c r="HH131" s="70"/>
      <c r="HI131" s="70"/>
      <c r="HJ131" s="70"/>
      <c r="HK131" s="70"/>
      <c r="HL131" s="70"/>
      <c r="HM131" s="70"/>
      <c r="HN131" s="70"/>
      <c r="HO131" s="70"/>
      <c r="HP131" s="70"/>
      <c r="HQ131" s="70"/>
      <c r="HR131" s="70"/>
      <c r="HS131" s="70"/>
      <c r="HT131" s="70"/>
    </row>
    <row r="132" spans="1:228" s="68" customFormat="1" ht="24.75" customHeight="1">
      <c r="A132" s="127" t="s">
        <v>57</v>
      </c>
      <c r="B132" s="137">
        <f>B131</f>
        <v>1540000</v>
      </c>
      <c r="C132" s="137">
        <f>C131</f>
        <v>1540000</v>
      </c>
      <c r="D132" s="137">
        <f>D131</f>
        <v>1540000</v>
      </c>
      <c r="E132" s="137">
        <f>E131</f>
        <v>1540000</v>
      </c>
      <c r="F132" s="137">
        <f>F131</f>
        <v>0</v>
      </c>
      <c r="G132" s="34"/>
      <c r="H132" s="70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  <c r="ED132" s="34"/>
      <c r="EE132" s="34"/>
      <c r="EF132" s="34"/>
      <c r="EG132" s="34"/>
      <c r="EH132" s="34"/>
      <c r="EI132" s="34"/>
      <c r="EJ132" s="34"/>
      <c r="EK132" s="34"/>
      <c r="EL132" s="34"/>
      <c r="EM132" s="34"/>
      <c r="EN132" s="34"/>
      <c r="EO132" s="34"/>
      <c r="EP132" s="34"/>
      <c r="EQ132" s="34"/>
      <c r="ER132" s="34"/>
      <c r="ES132" s="34"/>
      <c r="ET132" s="34"/>
      <c r="EU132" s="34"/>
      <c r="EV132" s="34"/>
      <c r="EW132" s="34"/>
      <c r="EX132" s="34"/>
      <c r="EY132" s="34"/>
      <c r="EZ132" s="34"/>
      <c r="FA132" s="34"/>
      <c r="FB132" s="34"/>
      <c r="FC132" s="34"/>
      <c r="FD132" s="34"/>
      <c r="FE132" s="34"/>
      <c r="FF132" s="34"/>
      <c r="FG132" s="34"/>
      <c r="FH132" s="34"/>
      <c r="FI132" s="34"/>
      <c r="FJ132" s="34"/>
      <c r="FK132" s="34"/>
      <c r="FL132" s="34"/>
      <c r="FM132" s="34"/>
      <c r="FN132" s="34"/>
      <c r="FO132" s="34"/>
      <c r="FP132" s="34"/>
      <c r="FQ132" s="34"/>
      <c r="FR132" s="34"/>
      <c r="FS132" s="34"/>
      <c r="FT132" s="34"/>
      <c r="FU132" s="34"/>
      <c r="FV132" s="34"/>
      <c r="FW132" s="34"/>
      <c r="FX132" s="34"/>
      <c r="FY132" s="34"/>
      <c r="FZ132" s="34"/>
      <c r="GA132" s="34"/>
      <c r="GB132" s="34"/>
      <c r="GC132" s="34"/>
      <c r="GD132" s="34"/>
      <c r="GE132" s="34"/>
      <c r="GF132" s="34"/>
      <c r="GG132" s="34"/>
      <c r="GH132" s="34"/>
      <c r="GI132" s="34"/>
      <c r="GJ132" s="34"/>
      <c r="GK132" s="34"/>
      <c r="GL132" s="34"/>
      <c r="GM132" s="34"/>
      <c r="GN132" s="34"/>
      <c r="GO132" s="34"/>
      <c r="GP132" s="34"/>
      <c r="GQ132" s="34"/>
      <c r="GR132" s="34"/>
      <c r="GS132" s="34"/>
      <c r="GT132" s="34"/>
      <c r="GU132" s="34"/>
      <c r="GV132" s="34"/>
      <c r="GW132" s="34"/>
      <c r="GX132" s="34"/>
      <c r="GY132" s="34"/>
      <c r="GZ132" s="34"/>
      <c r="HA132" s="34"/>
      <c r="HB132" s="34"/>
      <c r="HC132" s="34"/>
      <c r="HD132" s="34"/>
      <c r="HE132" s="34"/>
      <c r="HF132" s="34"/>
      <c r="HG132" s="34"/>
      <c r="HH132" s="34"/>
      <c r="HI132" s="34"/>
      <c r="HJ132" s="34"/>
      <c r="HK132" s="34"/>
      <c r="HL132" s="34"/>
      <c r="HM132" s="34"/>
      <c r="HN132" s="34"/>
      <c r="HO132" s="34"/>
      <c r="HP132" s="34"/>
      <c r="HQ132" s="34"/>
      <c r="HR132" s="34"/>
      <c r="HS132" s="34"/>
      <c r="HT132" s="34"/>
    </row>
    <row r="133" spans="1:228" s="72" customFormat="1" ht="24.75" customHeight="1">
      <c r="A133" s="141" t="s">
        <v>59</v>
      </c>
      <c r="B133" s="139"/>
      <c r="C133" s="139"/>
      <c r="D133" s="139"/>
      <c r="E133" s="139"/>
      <c r="F133" s="140"/>
      <c r="G133" s="34"/>
      <c r="H133" s="34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70"/>
      <c r="CB133" s="70"/>
      <c r="CC133" s="70"/>
      <c r="CD133" s="70"/>
      <c r="CE133" s="70"/>
      <c r="CF133" s="70"/>
      <c r="CG133" s="70"/>
      <c r="CH133" s="70"/>
      <c r="CI133" s="70"/>
      <c r="CJ133" s="70"/>
      <c r="CK133" s="70"/>
      <c r="CL133" s="70"/>
      <c r="CM133" s="70"/>
      <c r="CN133" s="70"/>
      <c r="CO133" s="70"/>
      <c r="CP133" s="70"/>
      <c r="CQ133" s="70"/>
      <c r="CR133" s="70"/>
      <c r="CS133" s="70"/>
      <c r="CT133" s="70"/>
      <c r="CU133" s="70"/>
      <c r="CV133" s="70"/>
      <c r="CW133" s="70"/>
      <c r="CX133" s="70"/>
      <c r="CY133" s="70"/>
      <c r="CZ133" s="70"/>
      <c r="DA133" s="70"/>
      <c r="DB133" s="70"/>
      <c r="DC133" s="70"/>
      <c r="DD133" s="70"/>
      <c r="DE133" s="70"/>
      <c r="DF133" s="70"/>
      <c r="DG133" s="70"/>
      <c r="DH133" s="70"/>
      <c r="DI133" s="70"/>
      <c r="DJ133" s="70"/>
      <c r="DK133" s="70"/>
      <c r="DL133" s="70"/>
      <c r="DM133" s="70"/>
      <c r="DN133" s="70"/>
      <c r="DO133" s="70"/>
      <c r="DP133" s="70"/>
      <c r="DQ133" s="70"/>
      <c r="DR133" s="70"/>
      <c r="DS133" s="70"/>
      <c r="DT133" s="70"/>
      <c r="DU133" s="70"/>
      <c r="DV133" s="70"/>
      <c r="DW133" s="70"/>
      <c r="DX133" s="70"/>
      <c r="DY133" s="70"/>
      <c r="DZ133" s="70"/>
      <c r="EA133" s="70"/>
      <c r="EB133" s="70"/>
      <c r="EC133" s="70"/>
      <c r="ED133" s="70"/>
      <c r="EE133" s="70"/>
      <c r="EF133" s="70"/>
      <c r="EG133" s="70"/>
      <c r="EH133" s="70"/>
      <c r="EI133" s="70"/>
      <c r="EJ133" s="70"/>
      <c r="EK133" s="70"/>
      <c r="EL133" s="70"/>
      <c r="EM133" s="70"/>
      <c r="EN133" s="70"/>
      <c r="EO133" s="70"/>
      <c r="EP133" s="70"/>
      <c r="EQ133" s="70"/>
      <c r="ER133" s="70"/>
      <c r="ES133" s="70"/>
      <c r="ET133" s="70"/>
      <c r="EU133" s="70"/>
      <c r="EV133" s="70"/>
      <c r="EW133" s="70"/>
      <c r="EX133" s="70"/>
      <c r="EY133" s="70"/>
      <c r="EZ133" s="70"/>
      <c r="FA133" s="70"/>
      <c r="FB133" s="70"/>
      <c r="FC133" s="70"/>
      <c r="FD133" s="70"/>
      <c r="FE133" s="70"/>
      <c r="FF133" s="70"/>
      <c r="FG133" s="70"/>
      <c r="FH133" s="70"/>
      <c r="FI133" s="70"/>
      <c r="FJ133" s="70"/>
      <c r="FK133" s="70"/>
      <c r="FL133" s="70"/>
      <c r="FM133" s="70"/>
      <c r="FN133" s="70"/>
      <c r="FO133" s="70"/>
      <c r="FP133" s="70"/>
      <c r="FQ133" s="70"/>
      <c r="FR133" s="70"/>
      <c r="FS133" s="70"/>
      <c r="FT133" s="70"/>
      <c r="FU133" s="70"/>
      <c r="FV133" s="70"/>
      <c r="FW133" s="70"/>
      <c r="FX133" s="70"/>
      <c r="FY133" s="70"/>
      <c r="FZ133" s="70"/>
      <c r="GA133" s="70"/>
      <c r="GB133" s="70"/>
      <c r="GC133" s="70"/>
      <c r="GD133" s="70"/>
      <c r="GE133" s="70"/>
      <c r="GF133" s="70"/>
      <c r="GG133" s="70"/>
      <c r="GH133" s="70"/>
      <c r="GI133" s="70"/>
      <c r="GJ133" s="70"/>
      <c r="GK133" s="70"/>
      <c r="GL133" s="70"/>
      <c r="GM133" s="70"/>
      <c r="GN133" s="70"/>
      <c r="GO133" s="70"/>
      <c r="GP133" s="70"/>
      <c r="GQ133" s="70"/>
      <c r="GR133" s="70"/>
      <c r="GS133" s="70"/>
      <c r="GT133" s="70"/>
      <c r="GU133" s="70"/>
      <c r="GV133" s="70"/>
      <c r="GW133" s="70"/>
      <c r="GX133" s="70"/>
      <c r="GY133" s="70"/>
      <c r="GZ133" s="70"/>
      <c r="HA133" s="70"/>
      <c r="HB133" s="70"/>
      <c r="HC133" s="70"/>
      <c r="HD133" s="70"/>
      <c r="HE133" s="70"/>
      <c r="HF133" s="70"/>
      <c r="HG133" s="70"/>
      <c r="HH133" s="70"/>
      <c r="HI133" s="70"/>
      <c r="HJ133" s="70"/>
      <c r="HK133" s="70"/>
      <c r="HL133" s="70"/>
      <c r="HM133" s="70"/>
      <c r="HN133" s="70"/>
      <c r="HO133" s="70"/>
      <c r="HP133" s="70"/>
      <c r="HQ133" s="70"/>
      <c r="HR133" s="70"/>
      <c r="HS133" s="70"/>
      <c r="HT133" s="70"/>
    </row>
    <row r="134" spans="1:228" s="72" customFormat="1" ht="24.75" customHeight="1">
      <c r="A134" s="134" t="s">
        <v>30</v>
      </c>
      <c r="B134" s="135">
        <v>500000</v>
      </c>
      <c r="C134" s="135">
        <v>500000</v>
      </c>
      <c r="D134" s="135">
        <v>500000</v>
      </c>
      <c r="E134" s="135">
        <v>500000</v>
      </c>
      <c r="F134" s="135">
        <v>500000</v>
      </c>
      <c r="G134" s="34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  <c r="CC134" s="70"/>
      <c r="CD134" s="70"/>
      <c r="CE134" s="70"/>
      <c r="CF134" s="70"/>
      <c r="CG134" s="70"/>
      <c r="CH134" s="70"/>
      <c r="CI134" s="70"/>
      <c r="CJ134" s="70"/>
      <c r="CK134" s="70"/>
      <c r="CL134" s="70"/>
      <c r="CM134" s="70"/>
      <c r="CN134" s="70"/>
      <c r="CO134" s="70"/>
      <c r="CP134" s="70"/>
      <c r="CQ134" s="70"/>
      <c r="CR134" s="70"/>
      <c r="CS134" s="70"/>
      <c r="CT134" s="70"/>
      <c r="CU134" s="70"/>
      <c r="CV134" s="70"/>
      <c r="CW134" s="70"/>
      <c r="CX134" s="70"/>
      <c r="CY134" s="70"/>
      <c r="CZ134" s="70"/>
      <c r="DA134" s="70"/>
      <c r="DB134" s="70"/>
      <c r="DC134" s="70"/>
      <c r="DD134" s="70"/>
      <c r="DE134" s="70"/>
      <c r="DF134" s="70"/>
      <c r="DG134" s="70"/>
      <c r="DH134" s="70"/>
      <c r="DI134" s="70"/>
      <c r="DJ134" s="70"/>
      <c r="DK134" s="70"/>
      <c r="DL134" s="70"/>
      <c r="DM134" s="70"/>
      <c r="DN134" s="70"/>
      <c r="DO134" s="70"/>
      <c r="DP134" s="70"/>
      <c r="DQ134" s="70"/>
      <c r="DR134" s="70"/>
      <c r="DS134" s="70"/>
      <c r="DT134" s="70"/>
      <c r="DU134" s="70"/>
      <c r="DV134" s="70"/>
      <c r="DW134" s="70"/>
      <c r="DX134" s="70"/>
      <c r="DY134" s="70"/>
      <c r="DZ134" s="70"/>
      <c r="EA134" s="70"/>
      <c r="EB134" s="70"/>
      <c r="EC134" s="70"/>
      <c r="ED134" s="70"/>
      <c r="EE134" s="70"/>
      <c r="EF134" s="70"/>
      <c r="EG134" s="70"/>
      <c r="EH134" s="70"/>
      <c r="EI134" s="70"/>
      <c r="EJ134" s="70"/>
      <c r="EK134" s="70"/>
      <c r="EL134" s="70"/>
      <c r="EM134" s="70"/>
      <c r="EN134" s="70"/>
      <c r="EO134" s="70"/>
      <c r="EP134" s="70"/>
      <c r="EQ134" s="70"/>
      <c r="ER134" s="70"/>
      <c r="ES134" s="70"/>
      <c r="ET134" s="70"/>
      <c r="EU134" s="70"/>
      <c r="EV134" s="70"/>
      <c r="EW134" s="70"/>
      <c r="EX134" s="70"/>
      <c r="EY134" s="70"/>
      <c r="EZ134" s="70"/>
      <c r="FA134" s="70"/>
      <c r="FB134" s="70"/>
      <c r="FC134" s="70"/>
      <c r="FD134" s="70"/>
      <c r="FE134" s="70"/>
      <c r="FF134" s="70"/>
      <c r="FG134" s="70"/>
      <c r="FH134" s="70"/>
      <c r="FI134" s="70"/>
      <c r="FJ134" s="70"/>
      <c r="FK134" s="70"/>
      <c r="FL134" s="70"/>
      <c r="FM134" s="70"/>
      <c r="FN134" s="70"/>
      <c r="FO134" s="70"/>
      <c r="FP134" s="70"/>
      <c r="FQ134" s="70"/>
      <c r="FR134" s="70"/>
      <c r="FS134" s="70"/>
      <c r="FT134" s="70"/>
      <c r="FU134" s="70"/>
      <c r="FV134" s="70"/>
      <c r="FW134" s="70"/>
      <c r="FX134" s="70"/>
      <c r="FY134" s="70"/>
      <c r="FZ134" s="70"/>
      <c r="GA134" s="70"/>
      <c r="GB134" s="70"/>
      <c r="GC134" s="70"/>
      <c r="GD134" s="70"/>
      <c r="GE134" s="70"/>
      <c r="GF134" s="70"/>
      <c r="GG134" s="70"/>
      <c r="GH134" s="70"/>
      <c r="GI134" s="70"/>
      <c r="GJ134" s="70"/>
      <c r="GK134" s="70"/>
      <c r="GL134" s="70"/>
      <c r="GM134" s="70"/>
      <c r="GN134" s="70"/>
      <c r="GO134" s="70"/>
      <c r="GP134" s="70"/>
      <c r="GQ134" s="70"/>
      <c r="GR134" s="70"/>
      <c r="GS134" s="70"/>
      <c r="GT134" s="70"/>
      <c r="GU134" s="70"/>
      <c r="GV134" s="70"/>
      <c r="GW134" s="70"/>
      <c r="GX134" s="70"/>
      <c r="GY134" s="70"/>
      <c r="GZ134" s="70"/>
      <c r="HA134" s="70"/>
      <c r="HB134" s="70"/>
      <c r="HC134" s="70"/>
      <c r="HD134" s="70"/>
      <c r="HE134" s="70"/>
      <c r="HF134" s="70"/>
      <c r="HG134" s="70"/>
      <c r="HH134" s="70"/>
      <c r="HI134" s="70"/>
      <c r="HJ134" s="70"/>
      <c r="HK134" s="70"/>
      <c r="HL134" s="70"/>
      <c r="HM134" s="70"/>
      <c r="HN134" s="70"/>
      <c r="HO134" s="70"/>
      <c r="HP134" s="70"/>
      <c r="HQ134" s="70"/>
      <c r="HR134" s="70"/>
      <c r="HS134" s="70"/>
      <c r="HT134" s="70"/>
    </row>
    <row r="135" spans="1:228" s="75" customFormat="1" ht="24.75" customHeight="1">
      <c r="A135" s="130" t="s">
        <v>20</v>
      </c>
      <c r="B135" s="131">
        <f aca="true" t="shared" si="5" ref="B135:F136">B134</f>
        <v>500000</v>
      </c>
      <c r="C135" s="131">
        <f t="shared" si="5"/>
        <v>500000</v>
      </c>
      <c r="D135" s="131">
        <f t="shared" si="5"/>
        <v>500000</v>
      </c>
      <c r="E135" s="131">
        <f t="shared" si="5"/>
        <v>500000</v>
      </c>
      <c r="F135" s="131">
        <f t="shared" si="5"/>
        <v>500000</v>
      </c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/>
      <c r="DY135" s="34"/>
      <c r="DZ135" s="34"/>
      <c r="EA135" s="34"/>
      <c r="EB135" s="34"/>
      <c r="EC135" s="34"/>
      <c r="ED135" s="34"/>
      <c r="EE135" s="34"/>
      <c r="EF135" s="34"/>
      <c r="EG135" s="34"/>
      <c r="EH135" s="34"/>
      <c r="EI135" s="34"/>
      <c r="EJ135" s="34"/>
      <c r="EK135" s="34"/>
      <c r="EL135" s="34"/>
      <c r="EM135" s="34"/>
      <c r="EN135" s="34"/>
      <c r="EO135" s="34"/>
      <c r="EP135" s="34"/>
      <c r="EQ135" s="34"/>
      <c r="ER135" s="34"/>
      <c r="ES135" s="34"/>
      <c r="ET135" s="34"/>
      <c r="EU135" s="34"/>
      <c r="EV135" s="34"/>
      <c r="EW135" s="34"/>
      <c r="EX135" s="34"/>
      <c r="EY135" s="34"/>
      <c r="EZ135" s="34"/>
      <c r="FA135" s="34"/>
      <c r="FB135" s="34"/>
      <c r="FC135" s="34"/>
      <c r="FD135" s="34"/>
      <c r="FE135" s="34"/>
      <c r="FF135" s="34"/>
      <c r="FG135" s="34"/>
      <c r="FH135" s="34"/>
      <c r="FI135" s="34"/>
      <c r="FJ135" s="34"/>
      <c r="FK135" s="34"/>
      <c r="FL135" s="34"/>
      <c r="FM135" s="34"/>
      <c r="FN135" s="34"/>
      <c r="FO135" s="34"/>
      <c r="FP135" s="34"/>
      <c r="FQ135" s="34"/>
      <c r="FR135" s="34"/>
      <c r="FS135" s="34"/>
      <c r="FT135" s="34"/>
      <c r="FU135" s="34"/>
      <c r="FV135" s="34"/>
      <c r="FW135" s="34"/>
      <c r="FX135" s="34"/>
      <c r="FY135" s="34"/>
      <c r="FZ135" s="34"/>
      <c r="GA135" s="34"/>
      <c r="GB135" s="34"/>
      <c r="GC135" s="34"/>
      <c r="GD135" s="34"/>
      <c r="GE135" s="34"/>
      <c r="GF135" s="34"/>
      <c r="GG135" s="34"/>
      <c r="GH135" s="34"/>
      <c r="GI135" s="34"/>
      <c r="GJ135" s="34"/>
      <c r="GK135" s="34"/>
      <c r="GL135" s="34"/>
      <c r="GM135" s="34"/>
      <c r="GN135" s="34"/>
      <c r="GO135" s="34"/>
      <c r="GP135" s="34"/>
      <c r="GQ135" s="34"/>
      <c r="GR135" s="34"/>
      <c r="GS135" s="34"/>
      <c r="GT135" s="34"/>
      <c r="GU135" s="34"/>
      <c r="GV135" s="34"/>
      <c r="GW135" s="34"/>
      <c r="GX135" s="34"/>
      <c r="GY135" s="34"/>
      <c r="GZ135" s="34"/>
      <c r="HA135" s="34"/>
      <c r="HB135" s="34"/>
      <c r="HC135" s="34"/>
      <c r="HD135" s="34"/>
      <c r="HE135" s="34"/>
      <c r="HF135" s="34"/>
      <c r="HG135" s="34"/>
      <c r="HH135" s="34"/>
      <c r="HI135" s="34"/>
      <c r="HJ135" s="34"/>
      <c r="HK135" s="34"/>
      <c r="HL135" s="34"/>
      <c r="HM135" s="34"/>
      <c r="HN135" s="34"/>
      <c r="HO135" s="34"/>
      <c r="HP135" s="34"/>
      <c r="HQ135" s="34"/>
      <c r="HR135" s="34"/>
      <c r="HS135" s="34"/>
      <c r="HT135" s="34"/>
    </row>
    <row r="136" spans="1:228" s="72" customFormat="1" ht="24.75" customHeight="1">
      <c r="A136" s="127" t="s">
        <v>60</v>
      </c>
      <c r="B136" s="137">
        <f t="shared" si="5"/>
        <v>500000</v>
      </c>
      <c r="C136" s="137">
        <f t="shared" si="5"/>
        <v>500000</v>
      </c>
      <c r="D136" s="137">
        <f t="shared" si="5"/>
        <v>500000</v>
      </c>
      <c r="E136" s="137">
        <f t="shared" si="5"/>
        <v>500000</v>
      </c>
      <c r="F136" s="137">
        <f t="shared" si="5"/>
        <v>500000</v>
      </c>
      <c r="G136" s="34"/>
      <c r="H136" s="34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BZ136" s="70"/>
      <c r="CA136" s="70"/>
      <c r="CB136" s="70"/>
      <c r="CC136" s="70"/>
      <c r="CD136" s="70"/>
      <c r="CE136" s="70"/>
      <c r="CF136" s="70"/>
      <c r="CG136" s="70"/>
      <c r="CH136" s="70"/>
      <c r="CI136" s="70"/>
      <c r="CJ136" s="70"/>
      <c r="CK136" s="70"/>
      <c r="CL136" s="70"/>
      <c r="CM136" s="70"/>
      <c r="CN136" s="70"/>
      <c r="CO136" s="70"/>
      <c r="CP136" s="70"/>
      <c r="CQ136" s="70"/>
      <c r="CR136" s="70"/>
      <c r="CS136" s="70"/>
      <c r="CT136" s="70"/>
      <c r="CU136" s="70"/>
      <c r="CV136" s="70"/>
      <c r="CW136" s="70"/>
      <c r="CX136" s="70"/>
      <c r="CY136" s="70"/>
      <c r="CZ136" s="70"/>
      <c r="DA136" s="70"/>
      <c r="DB136" s="70"/>
      <c r="DC136" s="70"/>
      <c r="DD136" s="70"/>
      <c r="DE136" s="70"/>
      <c r="DF136" s="70"/>
      <c r="DG136" s="70"/>
      <c r="DH136" s="70"/>
      <c r="DI136" s="70"/>
      <c r="DJ136" s="70"/>
      <c r="DK136" s="70"/>
      <c r="DL136" s="70"/>
      <c r="DM136" s="70"/>
      <c r="DN136" s="70"/>
      <c r="DO136" s="70"/>
      <c r="DP136" s="70"/>
      <c r="DQ136" s="70"/>
      <c r="DR136" s="70"/>
      <c r="DS136" s="70"/>
      <c r="DT136" s="70"/>
      <c r="DU136" s="70"/>
      <c r="DV136" s="70"/>
      <c r="DW136" s="70"/>
      <c r="DX136" s="70"/>
      <c r="DY136" s="70"/>
      <c r="DZ136" s="70"/>
      <c r="EA136" s="70"/>
      <c r="EB136" s="70"/>
      <c r="EC136" s="70"/>
      <c r="ED136" s="70"/>
      <c r="EE136" s="70"/>
      <c r="EF136" s="70"/>
      <c r="EG136" s="70"/>
      <c r="EH136" s="70"/>
      <c r="EI136" s="70"/>
      <c r="EJ136" s="70"/>
      <c r="EK136" s="70"/>
      <c r="EL136" s="70"/>
      <c r="EM136" s="70"/>
      <c r="EN136" s="70"/>
      <c r="EO136" s="70"/>
      <c r="EP136" s="70"/>
      <c r="EQ136" s="70"/>
      <c r="ER136" s="70"/>
      <c r="ES136" s="70"/>
      <c r="ET136" s="70"/>
      <c r="EU136" s="70"/>
      <c r="EV136" s="70"/>
      <c r="EW136" s="70"/>
      <c r="EX136" s="70"/>
      <c r="EY136" s="70"/>
      <c r="EZ136" s="70"/>
      <c r="FA136" s="70"/>
      <c r="FB136" s="70"/>
      <c r="FC136" s="70"/>
      <c r="FD136" s="70"/>
      <c r="FE136" s="70"/>
      <c r="FF136" s="70"/>
      <c r="FG136" s="70"/>
      <c r="FH136" s="70"/>
      <c r="FI136" s="70"/>
      <c r="FJ136" s="70"/>
      <c r="FK136" s="70"/>
      <c r="FL136" s="70"/>
      <c r="FM136" s="70"/>
      <c r="FN136" s="70"/>
      <c r="FO136" s="70"/>
      <c r="FP136" s="70"/>
      <c r="FQ136" s="70"/>
      <c r="FR136" s="70"/>
      <c r="FS136" s="70"/>
      <c r="FT136" s="70"/>
      <c r="FU136" s="70"/>
      <c r="FV136" s="70"/>
      <c r="FW136" s="70"/>
      <c r="FX136" s="70"/>
      <c r="FY136" s="70"/>
      <c r="FZ136" s="70"/>
      <c r="GA136" s="70"/>
      <c r="GB136" s="70"/>
      <c r="GC136" s="70"/>
      <c r="GD136" s="70"/>
      <c r="GE136" s="70"/>
      <c r="GF136" s="70"/>
      <c r="GG136" s="70"/>
      <c r="GH136" s="70"/>
      <c r="GI136" s="70"/>
      <c r="GJ136" s="70"/>
      <c r="GK136" s="70"/>
      <c r="GL136" s="70"/>
      <c r="GM136" s="70"/>
      <c r="GN136" s="70"/>
      <c r="GO136" s="70"/>
      <c r="GP136" s="70"/>
      <c r="GQ136" s="70"/>
      <c r="GR136" s="70"/>
      <c r="GS136" s="70"/>
      <c r="GT136" s="70"/>
      <c r="GU136" s="70"/>
      <c r="GV136" s="70"/>
      <c r="GW136" s="70"/>
      <c r="GX136" s="70"/>
      <c r="GY136" s="70"/>
      <c r="GZ136" s="70"/>
      <c r="HA136" s="70"/>
      <c r="HB136" s="70"/>
      <c r="HC136" s="70"/>
      <c r="HD136" s="70"/>
      <c r="HE136" s="70"/>
      <c r="HF136" s="70"/>
      <c r="HG136" s="70"/>
      <c r="HH136" s="70"/>
      <c r="HI136" s="70"/>
      <c r="HJ136" s="70"/>
      <c r="HK136" s="70"/>
      <c r="HL136" s="70"/>
      <c r="HM136" s="70"/>
      <c r="HN136" s="70"/>
      <c r="HO136" s="70"/>
      <c r="HP136" s="70"/>
      <c r="HQ136" s="70"/>
      <c r="HR136" s="70"/>
      <c r="HS136" s="70"/>
      <c r="HT136" s="70"/>
    </row>
    <row r="137" spans="1:228" s="72" customFormat="1" ht="24.75" customHeight="1">
      <c r="A137" s="141" t="s">
        <v>61</v>
      </c>
      <c r="B137" s="139"/>
      <c r="C137" s="139"/>
      <c r="D137" s="139"/>
      <c r="E137" s="139"/>
      <c r="F137" s="140"/>
      <c r="G137" s="34"/>
      <c r="H137" s="34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  <c r="CC137" s="70"/>
      <c r="CD137" s="70"/>
      <c r="CE137" s="70"/>
      <c r="CF137" s="70"/>
      <c r="CG137" s="70"/>
      <c r="CH137" s="70"/>
      <c r="CI137" s="70"/>
      <c r="CJ137" s="70"/>
      <c r="CK137" s="70"/>
      <c r="CL137" s="70"/>
      <c r="CM137" s="70"/>
      <c r="CN137" s="70"/>
      <c r="CO137" s="70"/>
      <c r="CP137" s="70"/>
      <c r="CQ137" s="70"/>
      <c r="CR137" s="70"/>
      <c r="CS137" s="70"/>
      <c r="CT137" s="70"/>
      <c r="CU137" s="70"/>
      <c r="CV137" s="70"/>
      <c r="CW137" s="70"/>
      <c r="CX137" s="70"/>
      <c r="CY137" s="70"/>
      <c r="CZ137" s="70"/>
      <c r="DA137" s="70"/>
      <c r="DB137" s="70"/>
      <c r="DC137" s="70"/>
      <c r="DD137" s="70"/>
      <c r="DE137" s="70"/>
      <c r="DF137" s="70"/>
      <c r="DG137" s="70"/>
      <c r="DH137" s="70"/>
      <c r="DI137" s="70"/>
      <c r="DJ137" s="70"/>
      <c r="DK137" s="70"/>
      <c r="DL137" s="70"/>
      <c r="DM137" s="70"/>
      <c r="DN137" s="70"/>
      <c r="DO137" s="70"/>
      <c r="DP137" s="70"/>
      <c r="DQ137" s="70"/>
      <c r="DR137" s="70"/>
      <c r="DS137" s="70"/>
      <c r="DT137" s="70"/>
      <c r="DU137" s="70"/>
      <c r="DV137" s="70"/>
      <c r="DW137" s="70"/>
      <c r="DX137" s="70"/>
      <c r="DY137" s="70"/>
      <c r="DZ137" s="70"/>
      <c r="EA137" s="70"/>
      <c r="EB137" s="70"/>
      <c r="EC137" s="70"/>
      <c r="ED137" s="70"/>
      <c r="EE137" s="70"/>
      <c r="EF137" s="70"/>
      <c r="EG137" s="70"/>
      <c r="EH137" s="70"/>
      <c r="EI137" s="70"/>
      <c r="EJ137" s="70"/>
      <c r="EK137" s="70"/>
      <c r="EL137" s="70"/>
      <c r="EM137" s="70"/>
      <c r="EN137" s="70"/>
      <c r="EO137" s="70"/>
      <c r="EP137" s="70"/>
      <c r="EQ137" s="70"/>
      <c r="ER137" s="70"/>
      <c r="ES137" s="70"/>
      <c r="ET137" s="70"/>
      <c r="EU137" s="70"/>
      <c r="EV137" s="70"/>
      <c r="EW137" s="70"/>
      <c r="EX137" s="70"/>
      <c r="EY137" s="70"/>
      <c r="EZ137" s="70"/>
      <c r="FA137" s="70"/>
      <c r="FB137" s="70"/>
      <c r="FC137" s="70"/>
      <c r="FD137" s="70"/>
      <c r="FE137" s="70"/>
      <c r="FF137" s="70"/>
      <c r="FG137" s="70"/>
      <c r="FH137" s="70"/>
      <c r="FI137" s="70"/>
      <c r="FJ137" s="70"/>
      <c r="FK137" s="70"/>
      <c r="FL137" s="70"/>
      <c r="FM137" s="70"/>
      <c r="FN137" s="70"/>
      <c r="FO137" s="70"/>
      <c r="FP137" s="70"/>
      <c r="FQ137" s="70"/>
      <c r="FR137" s="70"/>
      <c r="FS137" s="70"/>
      <c r="FT137" s="70"/>
      <c r="FU137" s="70"/>
      <c r="FV137" s="70"/>
      <c r="FW137" s="70"/>
      <c r="FX137" s="70"/>
      <c r="FY137" s="70"/>
      <c r="FZ137" s="70"/>
      <c r="GA137" s="70"/>
      <c r="GB137" s="70"/>
      <c r="GC137" s="70"/>
      <c r="GD137" s="70"/>
      <c r="GE137" s="70"/>
      <c r="GF137" s="70"/>
      <c r="GG137" s="70"/>
      <c r="GH137" s="70"/>
      <c r="GI137" s="70"/>
      <c r="GJ137" s="70"/>
      <c r="GK137" s="70"/>
      <c r="GL137" s="70"/>
      <c r="GM137" s="70"/>
      <c r="GN137" s="70"/>
      <c r="GO137" s="70"/>
      <c r="GP137" s="70"/>
      <c r="GQ137" s="70"/>
      <c r="GR137" s="70"/>
      <c r="GS137" s="70"/>
      <c r="GT137" s="70"/>
      <c r="GU137" s="70"/>
      <c r="GV137" s="70"/>
      <c r="GW137" s="70"/>
      <c r="GX137" s="70"/>
      <c r="GY137" s="70"/>
      <c r="GZ137" s="70"/>
      <c r="HA137" s="70"/>
      <c r="HB137" s="70"/>
      <c r="HC137" s="70"/>
      <c r="HD137" s="70"/>
      <c r="HE137" s="70"/>
      <c r="HF137" s="70"/>
      <c r="HG137" s="70"/>
      <c r="HH137" s="70"/>
      <c r="HI137" s="70"/>
      <c r="HJ137" s="70"/>
      <c r="HK137" s="70"/>
      <c r="HL137" s="70"/>
      <c r="HM137" s="70"/>
      <c r="HN137" s="70"/>
      <c r="HO137" s="70"/>
      <c r="HP137" s="70"/>
      <c r="HQ137" s="70"/>
      <c r="HR137" s="70"/>
      <c r="HS137" s="70"/>
      <c r="HT137" s="70"/>
    </row>
    <row r="138" spans="1:228" s="72" customFormat="1" ht="24.75" customHeight="1">
      <c r="A138" s="134" t="s">
        <v>19</v>
      </c>
      <c r="B138" s="135">
        <v>210000</v>
      </c>
      <c r="C138" s="135">
        <v>210000</v>
      </c>
      <c r="D138" s="135">
        <v>210000</v>
      </c>
      <c r="E138" s="135">
        <v>210000</v>
      </c>
      <c r="F138" s="135">
        <v>210000</v>
      </c>
      <c r="G138" s="34"/>
      <c r="H138" s="34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  <c r="CC138" s="70"/>
      <c r="CD138" s="70"/>
      <c r="CE138" s="70"/>
      <c r="CF138" s="70"/>
      <c r="CG138" s="70"/>
      <c r="CH138" s="70"/>
      <c r="CI138" s="70"/>
      <c r="CJ138" s="70"/>
      <c r="CK138" s="70"/>
      <c r="CL138" s="70"/>
      <c r="CM138" s="70"/>
      <c r="CN138" s="70"/>
      <c r="CO138" s="70"/>
      <c r="CP138" s="70"/>
      <c r="CQ138" s="70"/>
      <c r="CR138" s="70"/>
      <c r="CS138" s="70"/>
      <c r="CT138" s="70"/>
      <c r="CU138" s="70"/>
      <c r="CV138" s="70"/>
      <c r="CW138" s="70"/>
      <c r="CX138" s="70"/>
      <c r="CY138" s="70"/>
      <c r="CZ138" s="70"/>
      <c r="DA138" s="70"/>
      <c r="DB138" s="70"/>
      <c r="DC138" s="70"/>
      <c r="DD138" s="70"/>
      <c r="DE138" s="70"/>
      <c r="DF138" s="70"/>
      <c r="DG138" s="70"/>
      <c r="DH138" s="70"/>
      <c r="DI138" s="70"/>
      <c r="DJ138" s="70"/>
      <c r="DK138" s="70"/>
      <c r="DL138" s="70"/>
      <c r="DM138" s="70"/>
      <c r="DN138" s="70"/>
      <c r="DO138" s="70"/>
      <c r="DP138" s="70"/>
      <c r="DQ138" s="70"/>
      <c r="DR138" s="70"/>
      <c r="DS138" s="70"/>
      <c r="DT138" s="70"/>
      <c r="DU138" s="70"/>
      <c r="DV138" s="70"/>
      <c r="DW138" s="70"/>
      <c r="DX138" s="70"/>
      <c r="DY138" s="70"/>
      <c r="DZ138" s="70"/>
      <c r="EA138" s="70"/>
      <c r="EB138" s="70"/>
      <c r="EC138" s="70"/>
      <c r="ED138" s="70"/>
      <c r="EE138" s="70"/>
      <c r="EF138" s="70"/>
      <c r="EG138" s="70"/>
      <c r="EH138" s="70"/>
      <c r="EI138" s="70"/>
      <c r="EJ138" s="70"/>
      <c r="EK138" s="70"/>
      <c r="EL138" s="70"/>
      <c r="EM138" s="70"/>
      <c r="EN138" s="70"/>
      <c r="EO138" s="70"/>
      <c r="EP138" s="70"/>
      <c r="EQ138" s="70"/>
      <c r="ER138" s="70"/>
      <c r="ES138" s="70"/>
      <c r="ET138" s="70"/>
      <c r="EU138" s="70"/>
      <c r="EV138" s="70"/>
      <c r="EW138" s="70"/>
      <c r="EX138" s="70"/>
      <c r="EY138" s="70"/>
      <c r="EZ138" s="70"/>
      <c r="FA138" s="70"/>
      <c r="FB138" s="70"/>
      <c r="FC138" s="70"/>
      <c r="FD138" s="70"/>
      <c r="FE138" s="70"/>
      <c r="FF138" s="70"/>
      <c r="FG138" s="70"/>
      <c r="FH138" s="70"/>
      <c r="FI138" s="70"/>
      <c r="FJ138" s="70"/>
      <c r="FK138" s="70"/>
      <c r="FL138" s="70"/>
      <c r="FM138" s="70"/>
      <c r="FN138" s="70"/>
      <c r="FO138" s="70"/>
      <c r="FP138" s="70"/>
      <c r="FQ138" s="70"/>
      <c r="FR138" s="70"/>
      <c r="FS138" s="70"/>
      <c r="FT138" s="70"/>
      <c r="FU138" s="70"/>
      <c r="FV138" s="70"/>
      <c r="FW138" s="70"/>
      <c r="FX138" s="70"/>
      <c r="FY138" s="70"/>
      <c r="FZ138" s="70"/>
      <c r="GA138" s="70"/>
      <c r="GB138" s="70"/>
      <c r="GC138" s="70"/>
      <c r="GD138" s="70"/>
      <c r="GE138" s="70"/>
      <c r="GF138" s="70"/>
      <c r="GG138" s="70"/>
      <c r="GH138" s="70"/>
      <c r="GI138" s="70"/>
      <c r="GJ138" s="70"/>
      <c r="GK138" s="70"/>
      <c r="GL138" s="70"/>
      <c r="GM138" s="70"/>
      <c r="GN138" s="70"/>
      <c r="GO138" s="70"/>
      <c r="GP138" s="70"/>
      <c r="GQ138" s="70"/>
      <c r="GR138" s="70"/>
      <c r="GS138" s="70"/>
      <c r="GT138" s="70"/>
      <c r="GU138" s="70"/>
      <c r="GV138" s="70"/>
      <c r="GW138" s="70"/>
      <c r="GX138" s="70"/>
      <c r="GY138" s="70"/>
      <c r="GZ138" s="70"/>
      <c r="HA138" s="70"/>
      <c r="HB138" s="70"/>
      <c r="HC138" s="70"/>
      <c r="HD138" s="70"/>
      <c r="HE138" s="70"/>
      <c r="HF138" s="70"/>
      <c r="HG138" s="70"/>
      <c r="HH138" s="70"/>
      <c r="HI138" s="70"/>
      <c r="HJ138" s="70"/>
      <c r="HK138" s="70"/>
      <c r="HL138" s="70"/>
      <c r="HM138" s="70"/>
      <c r="HN138" s="70"/>
      <c r="HO138" s="70"/>
      <c r="HP138" s="70"/>
      <c r="HQ138" s="70"/>
      <c r="HR138" s="70"/>
      <c r="HS138" s="70"/>
      <c r="HT138" s="70"/>
    </row>
    <row r="139" spans="1:228" s="75" customFormat="1" ht="24.75" customHeight="1">
      <c r="A139" s="130" t="s">
        <v>20</v>
      </c>
      <c r="B139" s="131">
        <f aca="true" t="shared" si="6" ref="B139:F140">B138</f>
        <v>210000</v>
      </c>
      <c r="C139" s="131">
        <f t="shared" si="6"/>
        <v>210000</v>
      </c>
      <c r="D139" s="131">
        <f t="shared" si="6"/>
        <v>210000</v>
      </c>
      <c r="E139" s="131">
        <f t="shared" si="6"/>
        <v>210000</v>
      </c>
      <c r="F139" s="131">
        <f t="shared" si="6"/>
        <v>210000</v>
      </c>
      <c r="G139" s="34"/>
      <c r="H139" s="70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4"/>
      <c r="DT139" s="34"/>
      <c r="DU139" s="34"/>
      <c r="DV139" s="34"/>
      <c r="DW139" s="34"/>
      <c r="DX139" s="34"/>
      <c r="DY139" s="34"/>
      <c r="DZ139" s="34"/>
      <c r="EA139" s="34"/>
      <c r="EB139" s="34"/>
      <c r="EC139" s="34"/>
      <c r="ED139" s="34"/>
      <c r="EE139" s="34"/>
      <c r="EF139" s="34"/>
      <c r="EG139" s="34"/>
      <c r="EH139" s="34"/>
      <c r="EI139" s="34"/>
      <c r="EJ139" s="34"/>
      <c r="EK139" s="34"/>
      <c r="EL139" s="34"/>
      <c r="EM139" s="34"/>
      <c r="EN139" s="34"/>
      <c r="EO139" s="34"/>
      <c r="EP139" s="34"/>
      <c r="EQ139" s="34"/>
      <c r="ER139" s="34"/>
      <c r="ES139" s="34"/>
      <c r="ET139" s="34"/>
      <c r="EU139" s="34"/>
      <c r="EV139" s="34"/>
      <c r="EW139" s="34"/>
      <c r="EX139" s="34"/>
      <c r="EY139" s="34"/>
      <c r="EZ139" s="34"/>
      <c r="FA139" s="34"/>
      <c r="FB139" s="34"/>
      <c r="FC139" s="34"/>
      <c r="FD139" s="34"/>
      <c r="FE139" s="34"/>
      <c r="FF139" s="34"/>
      <c r="FG139" s="34"/>
      <c r="FH139" s="34"/>
      <c r="FI139" s="34"/>
      <c r="FJ139" s="34"/>
      <c r="FK139" s="34"/>
      <c r="FL139" s="34"/>
      <c r="FM139" s="34"/>
      <c r="FN139" s="34"/>
      <c r="FO139" s="34"/>
      <c r="FP139" s="34"/>
      <c r="FQ139" s="34"/>
      <c r="FR139" s="34"/>
      <c r="FS139" s="34"/>
      <c r="FT139" s="34"/>
      <c r="FU139" s="34"/>
      <c r="FV139" s="34"/>
      <c r="FW139" s="34"/>
      <c r="FX139" s="34"/>
      <c r="FY139" s="34"/>
      <c r="FZ139" s="34"/>
      <c r="GA139" s="34"/>
      <c r="GB139" s="34"/>
      <c r="GC139" s="34"/>
      <c r="GD139" s="34"/>
      <c r="GE139" s="34"/>
      <c r="GF139" s="34"/>
      <c r="GG139" s="34"/>
      <c r="GH139" s="34"/>
      <c r="GI139" s="34"/>
      <c r="GJ139" s="34"/>
      <c r="GK139" s="34"/>
      <c r="GL139" s="34"/>
      <c r="GM139" s="34"/>
      <c r="GN139" s="34"/>
      <c r="GO139" s="34"/>
      <c r="GP139" s="34"/>
      <c r="GQ139" s="34"/>
      <c r="GR139" s="34"/>
      <c r="GS139" s="34"/>
      <c r="GT139" s="34"/>
      <c r="GU139" s="34"/>
      <c r="GV139" s="34"/>
      <c r="GW139" s="34"/>
      <c r="GX139" s="34"/>
      <c r="GY139" s="34"/>
      <c r="GZ139" s="34"/>
      <c r="HA139" s="34"/>
      <c r="HB139" s="34"/>
      <c r="HC139" s="34"/>
      <c r="HD139" s="34"/>
      <c r="HE139" s="34"/>
      <c r="HF139" s="34"/>
      <c r="HG139" s="34"/>
      <c r="HH139" s="34"/>
      <c r="HI139" s="34"/>
      <c r="HJ139" s="34"/>
      <c r="HK139" s="34"/>
      <c r="HL139" s="34"/>
      <c r="HM139" s="34"/>
      <c r="HN139" s="34"/>
      <c r="HO139" s="34"/>
      <c r="HP139" s="34"/>
      <c r="HQ139" s="34"/>
      <c r="HR139" s="34"/>
      <c r="HS139" s="34"/>
      <c r="HT139" s="34"/>
    </row>
    <row r="140" spans="1:228" s="72" customFormat="1" ht="24.75" customHeight="1">
      <c r="A140" s="127" t="s">
        <v>62</v>
      </c>
      <c r="B140" s="137">
        <f t="shared" si="6"/>
        <v>210000</v>
      </c>
      <c r="C140" s="137">
        <f t="shared" si="6"/>
        <v>210000</v>
      </c>
      <c r="D140" s="137">
        <f t="shared" si="6"/>
        <v>210000</v>
      </c>
      <c r="E140" s="137">
        <f t="shared" si="6"/>
        <v>210000</v>
      </c>
      <c r="F140" s="137">
        <f t="shared" si="6"/>
        <v>210000</v>
      </c>
      <c r="G140" s="34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70"/>
      <c r="BZ140" s="70"/>
      <c r="CA140" s="70"/>
      <c r="CB140" s="70"/>
      <c r="CC140" s="70"/>
      <c r="CD140" s="70"/>
      <c r="CE140" s="70"/>
      <c r="CF140" s="70"/>
      <c r="CG140" s="70"/>
      <c r="CH140" s="70"/>
      <c r="CI140" s="70"/>
      <c r="CJ140" s="70"/>
      <c r="CK140" s="70"/>
      <c r="CL140" s="70"/>
      <c r="CM140" s="70"/>
      <c r="CN140" s="70"/>
      <c r="CO140" s="70"/>
      <c r="CP140" s="70"/>
      <c r="CQ140" s="70"/>
      <c r="CR140" s="70"/>
      <c r="CS140" s="70"/>
      <c r="CT140" s="70"/>
      <c r="CU140" s="70"/>
      <c r="CV140" s="70"/>
      <c r="CW140" s="70"/>
      <c r="CX140" s="70"/>
      <c r="CY140" s="70"/>
      <c r="CZ140" s="70"/>
      <c r="DA140" s="70"/>
      <c r="DB140" s="70"/>
      <c r="DC140" s="70"/>
      <c r="DD140" s="70"/>
      <c r="DE140" s="70"/>
      <c r="DF140" s="70"/>
      <c r="DG140" s="70"/>
      <c r="DH140" s="70"/>
      <c r="DI140" s="70"/>
      <c r="DJ140" s="70"/>
      <c r="DK140" s="70"/>
      <c r="DL140" s="70"/>
      <c r="DM140" s="70"/>
      <c r="DN140" s="70"/>
      <c r="DO140" s="70"/>
      <c r="DP140" s="70"/>
      <c r="DQ140" s="70"/>
      <c r="DR140" s="70"/>
      <c r="DS140" s="70"/>
      <c r="DT140" s="70"/>
      <c r="DU140" s="70"/>
      <c r="DV140" s="70"/>
      <c r="DW140" s="70"/>
      <c r="DX140" s="70"/>
      <c r="DY140" s="70"/>
      <c r="DZ140" s="70"/>
      <c r="EA140" s="70"/>
      <c r="EB140" s="70"/>
      <c r="EC140" s="70"/>
      <c r="ED140" s="70"/>
      <c r="EE140" s="70"/>
      <c r="EF140" s="70"/>
      <c r="EG140" s="70"/>
      <c r="EH140" s="70"/>
      <c r="EI140" s="70"/>
      <c r="EJ140" s="70"/>
      <c r="EK140" s="70"/>
      <c r="EL140" s="70"/>
      <c r="EM140" s="70"/>
      <c r="EN140" s="70"/>
      <c r="EO140" s="70"/>
      <c r="EP140" s="70"/>
      <c r="EQ140" s="70"/>
      <c r="ER140" s="70"/>
      <c r="ES140" s="70"/>
      <c r="ET140" s="70"/>
      <c r="EU140" s="70"/>
      <c r="EV140" s="70"/>
      <c r="EW140" s="70"/>
      <c r="EX140" s="70"/>
      <c r="EY140" s="70"/>
      <c r="EZ140" s="70"/>
      <c r="FA140" s="70"/>
      <c r="FB140" s="70"/>
      <c r="FC140" s="70"/>
      <c r="FD140" s="70"/>
      <c r="FE140" s="70"/>
      <c r="FF140" s="70"/>
      <c r="FG140" s="70"/>
      <c r="FH140" s="70"/>
      <c r="FI140" s="70"/>
      <c r="FJ140" s="70"/>
      <c r="FK140" s="70"/>
      <c r="FL140" s="70"/>
      <c r="FM140" s="70"/>
      <c r="FN140" s="70"/>
      <c r="FO140" s="70"/>
      <c r="FP140" s="70"/>
      <c r="FQ140" s="70"/>
      <c r="FR140" s="70"/>
      <c r="FS140" s="70"/>
      <c r="FT140" s="70"/>
      <c r="FU140" s="70"/>
      <c r="FV140" s="70"/>
      <c r="FW140" s="70"/>
      <c r="FX140" s="70"/>
      <c r="FY140" s="70"/>
      <c r="FZ140" s="70"/>
      <c r="GA140" s="70"/>
      <c r="GB140" s="70"/>
      <c r="GC140" s="70"/>
      <c r="GD140" s="70"/>
      <c r="GE140" s="70"/>
      <c r="GF140" s="70"/>
      <c r="GG140" s="70"/>
      <c r="GH140" s="70"/>
      <c r="GI140" s="70"/>
      <c r="GJ140" s="70"/>
      <c r="GK140" s="70"/>
      <c r="GL140" s="70"/>
      <c r="GM140" s="70"/>
      <c r="GN140" s="70"/>
      <c r="GO140" s="70"/>
      <c r="GP140" s="70"/>
      <c r="GQ140" s="70"/>
      <c r="GR140" s="70"/>
      <c r="GS140" s="70"/>
      <c r="GT140" s="70"/>
      <c r="GU140" s="70"/>
      <c r="GV140" s="70"/>
      <c r="GW140" s="70"/>
      <c r="GX140" s="70"/>
      <c r="GY140" s="70"/>
      <c r="GZ140" s="70"/>
      <c r="HA140" s="70"/>
      <c r="HB140" s="70"/>
      <c r="HC140" s="70"/>
      <c r="HD140" s="70"/>
      <c r="HE140" s="70"/>
      <c r="HF140" s="70"/>
      <c r="HG140" s="70"/>
      <c r="HH140" s="70"/>
      <c r="HI140" s="70"/>
      <c r="HJ140" s="70"/>
      <c r="HK140" s="70"/>
      <c r="HL140" s="70"/>
      <c r="HM140" s="70"/>
      <c r="HN140" s="70"/>
      <c r="HO140" s="70"/>
      <c r="HP140" s="70"/>
      <c r="HQ140" s="70"/>
      <c r="HR140" s="70"/>
      <c r="HS140" s="70"/>
      <c r="HT140" s="70"/>
    </row>
    <row r="141" spans="1:228" s="68" customFormat="1" ht="24.75" customHeight="1">
      <c r="A141" s="138" t="s">
        <v>108</v>
      </c>
      <c r="B141" s="139"/>
      <c r="C141" s="139"/>
      <c r="D141" s="139"/>
      <c r="E141" s="139"/>
      <c r="F141" s="140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  <c r="DK141" s="34"/>
      <c r="DL141" s="34"/>
      <c r="DM141" s="34"/>
      <c r="DN141" s="34"/>
      <c r="DO141" s="34"/>
      <c r="DP141" s="34"/>
      <c r="DQ141" s="34"/>
      <c r="DR141" s="34"/>
      <c r="DS141" s="34"/>
      <c r="DT141" s="34"/>
      <c r="DU141" s="34"/>
      <c r="DV141" s="34"/>
      <c r="DW141" s="34"/>
      <c r="DX141" s="34"/>
      <c r="DY141" s="34"/>
      <c r="DZ141" s="34"/>
      <c r="EA141" s="34"/>
      <c r="EB141" s="34"/>
      <c r="EC141" s="34"/>
      <c r="ED141" s="34"/>
      <c r="EE141" s="34"/>
      <c r="EF141" s="34"/>
      <c r="EG141" s="34"/>
      <c r="EH141" s="34"/>
      <c r="EI141" s="34"/>
      <c r="EJ141" s="34"/>
      <c r="EK141" s="34"/>
      <c r="EL141" s="34"/>
      <c r="EM141" s="34"/>
      <c r="EN141" s="34"/>
      <c r="EO141" s="34"/>
      <c r="EP141" s="34"/>
      <c r="EQ141" s="34"/>
      <c r="ER141" s="34"/>
      <c r="ES141" s="34"/>
      <c r="ET141" s="34"/>
      <c r="EU141" s="34"/>
      <c r="EV141" s="34"/>
      <c r="EW141" s="34"/>
      <c r="EX141" s="34"/>
      <c r="EY141" s="34"/>
      <c r="EZ141" s="34"/>
      <c r="FA141" s="34"/>
      <c r="FB141" s="34"/>
      <c r="FC141" s="34"/>
      <c r="FD141" s="34"/>
      <c r="FE141" s="34"/>
      <c r="FF141" s="34"/>
      <c r="FG141" s="34"/>
      <c r="FH141" s="34"/>
      <c r="FI141" s="34"/>
      <c r="FJ141" s="34"/>
      <c r="FK141" s="34"/>
      <c r="FL141" s="34"/>
      <c r="FM141" s="34"/>
      <c r="FN141" s="34"/>
      <c r="FO141" s="34"/>
      <c r="FP141" s="34"/>
      <c r="FQ141" s="34"/>
      <c r="FR141" s="34"/>
      <c r="FS141" s="34"/>
      <c r="FT141" s="34"/>
      <c r="FU141" s="34"/>
      <c r="FV141" s="34"/>
      <c r="FW141" s="34"/>
      <c r="FX141" s="34"/>
      <c r="FY141" s="34"/>
      <c r="FZ141" s="34"/>
      <c r="GA141" s="34"/>
      <c r="GB141" s="34"/>
      <c r="GC141" s="34"/>
      <c r="GD141" s="34"/>
      <c r="GE141" s="34"/>
      <c r="GF141" s="34"/>
      <c r="GG141" s="34"/>
      <c r="GH141" s="34"/>
      <c r="GI141" s="34"/>
      <c r="GJ141" s="34"/>
      <c r="GK141" s="34"/>
      <c r="GL141" s="34"/>
      <c r="GM141" s="34"/>
      <c r="GN141" s="34"/>
      <c r="GO141" s="34"/>
      <c r="GP141" s="34"/>
      <c r="GQ141" s="34"/>
      <c r="GR141" s="34"/>
      <c r="GS141" s="34"/>
      <c r="GT141" s="34"/>
      <c r="GU141" s="34"/>
      <c r="GV141" s="34"/>
      <c r="GW141" s="34"/>
      <c r="GX141" s="34"/>
      <c r="GY141" s="34"/>
      <c r="GZ141" s="34"/>
      <c r="HA141" s="34"/>
      <c r="HB141" s="34"/>
      <c r="HC141" s="34"/>
      <c r="HD141" s="34"/>
      <c r="HE141" s="34"/>
      <c r="HF141" s="34"/>
      <c r="HG141" s="34"/>
      <c r="HH141" s="34"/>
      <c r="HI141" s="34"/>
      <c r="HJ141" s="34"/>
      <c r="HK141" s="34"/>
      <c r="HL141" s="34"/>
      <c r="HM141" s="34"/>
      <c r="HN141" s="34"/>
      <c r="HO141" s="34"/>
      <c r="HP141" s="34"/>
      <c r="HQ141" s="34"/>
      <c r="HR141" s="34"/>
      <c r="HS141" s="34"/>
      <c r="HT141" s="34"/>
    </row>
    <row r="142" spans="1:228" s="68" customFormat="1" ht="24.75" customHeight="1">
      <c r="A142" s="134" t="s">
        <v>9</v>
      </c>
      <c r="B142" s="135">
        <v>42239</v>
      </c>
      <c r="C142" s="135">
        <v>42239</v>
      </c>
      <c r="D142" s="135">
        <v>42239</v>
      </c>
      <c r="E142" s="135">
        <v>42239</v>
      </c>
      <c r="F142" s="133">
        <v>5437.77</v>
      </c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/>
      <c r="DY142" s="34"/>
      <c r="DZ142" s="34"/>
      <c r="EA142" s="34"/>
      <c r="EB142" s="34"/>
      <c r="EC142" s="34"/>
      <c r="ED142" s="34"/>
      <c r="EE142" s="34"/>
      <c r="EF142" s="34"/>
      <c r="EG142" s="34"/>
      <c r="EH142" s="34"/>
      <c r="EI142" s="34"/>
      <c r="EJ142" s="34"/>
      <c r="EK142" s="34"/>
      <c r="EL142" s="34"/>
      <c r="EM142" s="34"/>
      <c r="EN142" s="34"/>
      <c r="EO142" s="34"/>
      <c r="EP142" s="34"/>
      <c r="EQ142" s="34"/>
      <c r="ER142" s="34"/>
      <c r="ES142" s="34"/>
      <c r="ET142" s="34"/>
      <c r="EU142" s="34"/>
      <c r="EV142" s="34"/>
      <c r="EW142" s="34"/>
      <c r="EX142" s="34"/>
      <c r="EY142" s="34"/>
      <c r="EZ142" s="34"/>
      <c r="FA142" s="34"/>
      <c r="FB142" s="34"/>
      <c r="FC142" s="34"/>
      <c r="FD142" s="34"/>
      <c r="FE142" s="34"/>
      <c r="FF142" s="34"/>
      <c r="FG142" s="34"/>
      <c r="FH142" s="34"/>
      <c r="FI142" s="34"/>
      <c r="FJ142" s="34"/>
      <c r="FK142" s="34"/>
      <c r="FL142" s="34"/>
      <c r="FM142" s="34"/>
      <c r="FN142" s="34"/>
      <c r="FO142" s="34"/>
      <c r="FP142" s="34"/>
      <c r="FQ142" s="34"/>
      <c r="FR142" s="34"/>
      <c r="FS142" s="34"/>
      <c r="FT142" s="34"/>
      <c r="FU142" s="34"/>
      <c r="FV142" s="34"/>
      <c r="FW142" s="34"/>
      <c r="FX142" s="34"/>
      <c r="FY142" s="34"/>
      <c r="FZ142" s="34"/>
      <c r="GA142" s="34"/>
      <c r="GB142" s="34"/>
      <c r="GC142" s="34"/>
      <c r="GD142" s="34"/>
      <c r="GE142" s="34"/>
      <c r="GF142" s="34"/>
      <c r="GG142" s="34"/>
      <c r="GH142" s="34"/>
      <c r="GI142" s="34"/>
      <c r="GJ142" s="34"/>
      <c r="GK142" s="34"/>
      <c r="GL142" s="34"/>
      <c r="GM142" s="34"/>
      <c r="GN142" s="34"/>
      <c r="GO142" s="34"/>
      <c r="GP142" s="34"/>
      <c r="GQ142" s="34"/>
      <c r="GR142" s="34"/>
      <c r="GS142" s="34"/>
      <c r="GT142" s="34"/>
      <c r="GU142" s="34"/>
      <c r="GV142" s="34"/>
      <c r="GW142" s="34"/>
      <c r="GX142" s="34"/>
      <c r="GY142" s="34"/>
      <c r="GZ142" s="34"/>
      <c r="HA142" s="34"/>
      <c r="HB142" s="34"/>
      <c r="HC142" s="34"/>
      <c r="HD142" s="34"/>
      <c r="HE142" s="34"/>
      <c r="HF142" s="34"/>
      <c r="HG142" s="34"/>
      <c r="HH142" s="34"/>
      <c r="HI142" s="34"/>
      <c r="HJ142" s="34"/>
      <c r="HK142" s="34"/>
      <c r="HL142" s="34"/>
      <c r="HM142" s="34"/>
      <c r="HN142" s="34"/>
      <c r="HO142" s="34"/>
      <c r="HP142" s="34"/>
      <c r="HQ142" s="34"/>
      <c r="HR142" s="34"/>
      <c r="HS142" s="34"/>
      <c r="HT142" s="34"/>
    </row>
    <row r="143" spans="1:228" s="68" customFormat="1" ht="24.75" customHeight="1">
      <c r="A143" s="130" t="s">
        <v>10</v>
      </c>
      <c r="B143" s="131">
        <f>SUM(B142)</f>
        <v>42239</v>
      </c>
      <c r="C143" s="131">
        <f>SUM(C142)</f>
        <v>42239</v>
      </c>
      <c r="D143" s="131">
        <f>SUM(D142)</f>
        <v>42239</v>
      </c>
      <c r="E143" s="131">
        <f>SUM(E142)</f>
        <v>42239</v>
      </c>
      <c r="F143" s="131">
        <f>SUM(F142)</f>
        <v>5437.77</v>
      </c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  <c r="DO143" s="34"/>
      <c r="DP143" s="34"/>
      <c r="DQ143" s="34"/>
      <c r="DR143" s="34"/>
      <c r="DS143" s="34"/>
      <c r="DT143" s="34"/>
      <c r="DU143" s="34"/>
      <c r="DV143" s="34"/>
      <c r="DW143" s="34"/>
      <c r="DX143" s="34"/>
      <c r="DY143" s="34"/>
      <c r="DZ143" s="34"/>
      <c r="EA143" s="34"/>
      <c r="EB143" s="34"/>
      <c r="EC143" s="34"/>
      <c r="ED143" s="34"/>
      <c r="EE143" s="34"/>
      <c r="EF143" s="34"/>
      <c r="EG143" s="34"/>
      <c r="EH143" s="34"/>
      <c r="EI143" s="34"/>
      <c r="EJ143" s="34"/>
      <c r="EK143" s="34"/>
      <c r="EL143" s="34"/>
      <c r="EM143" s="34"/>
      <c r="EN143" s="34"/>
      <c r="EO143" s="34"/>
      <c r="EP143" s="34"/>
      <c r="EQ143" s="34"/>
      <c r="ER143" s="34"/>
      <c r="ES143" s="34"/>
      <c r="ET143" s="34"/>
      <c r="EU143" s="34"/>
      <c r="EV143" s="34"/>
      <c r="EW143" s="34"/>
      <c r="EX143" s="34"/>
      <c r="EY143" s="34"/>
      <c r="EZ143" s="34"/>
      <c r="FA143" s="34"/>
      <c r="FB143" s="34"/>
      <c r="FC143" s="34"/>
      <c r="FD143" s="34"/>
      <c r="FE143" s="34"/>
      <c r="FF143" s="34"/>
      <c r="FG143" s="34"/>
      <c r="FH143" s="34"/>
      <c r="FI143" s="34"/>
      <c r="FJ143" s="34"/>
      <c r="FK143" s="34"/>
      <c r="FL143" s="34"/>
      <c r="FM143" s="34"/>
      <c r="FN143" s="34"/>
      <c r="FO143" s="34"/>
      <c r="FP143" s="34"/>
      <c r="FQ143" s="34"/>
      <c r="FR143" s="34"/>
      <c r="FS143" s="34"/>
      <c r="FT143" s="34"/>
      <c r="FU143" s="34"/>
      <c r="FV143" s="34"/>
      <c r="FW143" s="34"/>
      <c r="FX143" s="34"/>
      <c r="FY143" s="34"/>
      <c r="FZ143" s="34"/>
      <c r="GA143" s="34"/>
      <c r="GB143" s="34"/>
      <c r="GC143" s="34"/>
      <c r="GD143" s="34"/>
      <c r="GE143" s="34"/>
      <c r="GF143" s="34"/>
      <c r="GG143" s="34"/>
      <c r="GH143" s="34"/>
      <c r="GI143" s="34"/>
      <c r="GJ143" s="34"/>
      <c r="GK143" s="34"/>
      <c r="GL143" s="34"/>
      <c r="GM143" s="34"/>
      <c r="GN143" s="34"/>
      <c r="GO143" s="34"/>
      <c r="GP143" s="34"/>
      <c r="GQ143" s="34"/>
      <c r="GR143" s="34"/>
      <c r="GS143" s="34"/>
      <c r="GT143" s="34"/>
      <c r="GU143" s="34"/>
      <c r="GV143" s="34"/>
      <c r="GW143" s="34"/>
      <c r="GX143" s="34"/>
      <c r="GY143" s="34"/>
      <c r="GZ143" s="34"/>
      <c r="HA143" s="34"/>
      <c r="HB143" s="34"/>
      <c r="HC143" s="34"/>
      <c r="HD143" s="34"/>
      <c r="HE143" s="34"/>
      <c r="HF143" s="34"/>
      <c r="HG143" s="34"/>
      <c r="HH143" s="34"/>
      <c r="HI143" s="34"/>
      <c r="HJ143" s="34"/>
      <c r="HK143" s="34"/>
      <c r="HL143" s="34"/>
      <c r="HM143" s="34"/>
      <c r="HN143" s="34"/>
      <c r="HO143" s="34"/>
      <c r="HP143" s="34"/>
      <c r="HQ143" s="34"/>
      <c r="HR143" s="34"/>
      <c r="HS143" s="34"/>
      <c r="HT143" s="34"/>
    </row>
    <row r="144" spans="1:228" s="69" customFormat="1" ht="24.75" customHeight="1">
      <c r="A144" s="132" t="s">
        <v>26</v>
      </c>
      <c r="B144" s="133">
        <v>56400</v>
      </c>
      <c r="C144" s="133">
        <v>56400</v>
      </c>
      <c r="D144" s="133">
        <v>56400</v>
      </c>
      <c r="E144" s="133">
        <v>56400</v>
      </c>
      <c r="F144" s="133">
        <v>18122.5</v>
      </c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34"/>
      <c r="DM144" s="34"/>
      <c r="DN144" s="34"/>
      <c r="DO144" s="34"/>
      <c r="DP144" s="34"/>
      <c r="DQ144" s="34"/>
      <c r="DR144" s="34"/>
      <c r="DS144" s="34"/>
      <c r="DT144" s="34"/>
      <c r="DU144" s="34"/>
      <c r="DV144" s="34"/>
      <c r="DW144" s="34"/>
      <c r="DX144" s="34"/>
      <c r="DY144" s="34"/>
      <c r="DZ144" s="34"/>
      <c r="EA144" s="34"/>
      <c r="EB144" s="34"/>
      <c r="EC144" s="34"/>
      <c r="ED144" s="34"/>
      <c r="EE144" s="34"/>
      <c r="EF144" s="34"/>
      <c r="EG144" s="34"/>
      <c r="EH144" s="34"/>
      <c r="EI144" s="34"/>
      <c r="EJ144" s="34"/>
      <c r="EK144" s="34"/>
      <c r="EL144" s="34"/>
      <c r="EM144" s="34"/>
      <c r="EN144" s="34"/>
      <c r="EO144" s="34"/>
      <c r="EP144" s="34"/>
      <c r="EQ144" s="34"/>
      <c r="ER144" s="34"/>
      <c r="ES144" s="34"/>
      <c r="ET144" s="34"/>
      <c r="EU144" s="34"/>
      <c r="EV144" s="34"/>
      <c r="EW144" s="34"/>
      <c r="EX144" s="34"/>
      <c r="EY144" s="34"/>
      <c r="EZ144" s="34"/>
      <c r="FA144" s="34"/>
      <c r="FB144" s="34"/>
      <c r="FC144" s="34"/>
      <c r="FD144" s="34"/>
      <c r="FE144" s="34"/>
      <c r="FF144" s="34"/>
      <c r="FG144" s="34"/>
      <c r="FH144" s="34"/>
      <c r="FI144" s="34"/>
      <c r="FJ144" s="34"/>
      <c r="FK144" s="34"/>
      <c r="FL144" s="34"/>
      <c r="FM144" s="34"/>
      <c r="FN144" s="34"/>
      <c r="FO144" s="34"/>
      <c r="FP144" s="34"/>
      <c r="FQ144" s="34"/>
      <c r="FR144" s="34"/>
      <c r="FS144" s="34"/>
      <c r="FT144" s="34"/>
      <c r="FU144" s="34"/>
      <c r="FV144" s="34"/>
      <c r="FW144" s="34"/>
      <c r="FX144" s="34"/>
      <c r="FY144" s="34"/>
      <c r="FZ144" s="34"/>
      <c r="GA144" s="34"/>
      <c r="GB144" s="34"/>
      <c r="GC144" s="34"/>
      <c r="GD144" s="34"/>
      <c r="GE144" s="34"/>
      <c r="GF144" s="34"/>
      <c r="GG144" s="34"/>
      <c r="GH144" s="34"/>
      <c r="GI144" s="34"/>
      <c r="GJ144" s="34"/>
      <c r="GK144" s="34"/>
      <c r="GL144" s="34"/>
      <c r="GM144" s="34"/>
      <c r="GN144" s="34"/>
      <c r="GO144" s="34"/>
      <c r="GP144" s="34"/>
      <c r="GQ144" s="34"/>
      <c r="GR144" s="34"/>
      <c r="GS144" s="34"/>
      <c r="GT144" s="34"/>
      <c r="GU144" s="34"/>
      <c r="GV144" s="34"/>
      <c r="GW144" s="34"/>
      <c r="GX144" s="34"/>
      <c r="GY144" s="34"/>
      <c r="GZ144" s="34"/>
      <c r="HA144" s="34"/>
      <c r="HB144" s="34"/>
      <c r="HC144" s="34"/>
      <c r="HD144" s="34"/>
      <c r="HE144" s="34"/>
      <c r="HF144" s="34"/>
      <c r="HG144" s="34"/>
      <c r="HH144" s="34"/>
      <c r="HI144" s="34"/>
      <c r="HJ144" s="34"/>
      <c r="HK144" s="34"/>
      <c r="HL144" s="34"/>
      <c r="HM144" s="34"/>
      <c r="HN144" s="34"/>
      <c r="HO144" s="34"/>
      <c r="HP144" s="34"/>
      <c r="HQ144" s="34"/>
      <c r="HR144" s="34"/>
      <c r="HS144" s="34"/>
      <c r="HT144" s="34"/>
    </row>
    <row r="145" spans="1:228" s="73" customFormat="1" ht="24.75" customHeight="1">
      <c r="A145" s="134" t="s">
        <v>12</v>
      </c>
      <c r="B145" s="135">
        <v>143560</v>
      </c>
      <c r="C145" s="135">
        <v>143560</v>
      </c>
      <c r="D145" s="135">
        <v>143560</v>
      </c>
      <c r="E145" s="135">
        <v>143560</v>
      </c>
      <c r="F145" s="133">
        <v>39614.83</v>
      </c>
      <c r="G145" s="34"/>
      <c r="H145" s="34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BY145" s="70"/>
      <c r="BZ145" s="70"/>
      <c r="CA145" s="70"/>
      <c r="CB145" s="70"/>
      <c r="CC145" s="70"/>
      <c r="CD145" s="70"/>
      <c r="CE145" s="70"/>
      <c r="CF145" s="70"/>
      <c r="CG145" s="70"/>
      <c r="CH145" s="70"/>
      <c r="CI145" s="70"/>
      <c r="CJ145" s="70"/>
      <c r="CK145" s="70"/>
      <c r="CL145" s="70"/>
      <c r="CM145" s="70"/>
      <c r="CN145" s="70"/>
      <c r="CO145" s="70"/>
      <c r="CP145" s="70"/>
      <c r="CQ145" s="70"/>
      <c r="CR145" s="70"/>
      <c r="CS145" s="70"/>
      <c r="CT145" s="70"/>
      <c r="CU145" s="70"/>
      <c r="CV145" s="70"/>
      <c r="CW145" s="70"/>
      <c r="CX145" s="70"/>
      <c r="CY145" s="70"/>
      <c r="CZ145" s="70"/>
      <c r="DA145" s="70"/>
      <c r="DB145" s="70"/>
      <c r="DC145" s="70"/>
      <c r="DD145" s="70"/>
      <c r="DE145" s="70"/>
      <c r="DF145" s="70"/>
      <c r="DG145" s="70"/>
      <c r="DH145" s="70"/>
      <c r="DI145" s="70"/>
      <c r="DJ145" s="70"/>
      <c r="DK145" s="70"/>
      <c r="DL145" s="70"/>
      <c r="DM145" s="70"/>
      <c r="DN145" s="70"/>
      <c r="DO145" s="70"/>
      <c r="DP145" s="70"/>
      <c r="DQ145" s="70"/>
      <c r="DR145" s="70"/>
      <c r="DS145" s="70"/>
      <c r="DT145" s="70"/>
      <c r="DU145" s="70"/>
      <c r="DV145" s="70"/>
      <c r="DW145" s="70"/>
      <c r="DX145" s="70"/>
      <c r="DY145" s="70"/>
      <c r="DZ145" s="70"/>
      <c r="EA145" s="70"/>
      <c r="EB145" s="70"/>
      <c r="EC145" s="70"/>
      <c r="ED145" s="70"/>
      <c r="EE145" s="70"/>
      <c r="EF145" s="70"/>
      <c r="EG145" s="70"/>
      <c r="EH145" s="70"/>
      <c r="EI145" s="70"/>
      <c r="EJ145" s="70"/>
      <c r="EK145" s="70"/>
      <c r="EL145" s="70"/>
      <c r="EM145" s="70"/>
      <c r="EN145" s="70"/>
      <c r="EO145" s="70"/>
      <c r="EP145" s="70"/>
      <c r="EQ145" s="70"/>
      <c r="ER145" s="70"/>
      <c r="ES145" s="70"/>
      <c r="ET145" s="70"/>
      <c r="EU145" s="70"/>
      <c r="EV145" s="70"/>
      <c r="EW145" s="70"/>
      <c r="EX145" s="70"/>
      <c r="EY145" s="70"/>
      <c r="EZ145" s="70"/>
      <c r="FA145" s="70"/>
      <c r="FB145" s="70"/>
      <c r="FC145" s="70"/>
      <c r="FD145" s="70"/>
      <c r="FE145" s="70"/>
      <c r="FF145" s="70"/>
      <c r="FG145" s="70"/>
      <c r="FH145" s="70"/>
      <c r="FI145" s="70"/>
      <c r="FJ145" s="70"/>
      <c r="FK145" s="70"/>
      <c r="FL145" s="70"/>
      <c r="FM145" s="70"/>
      <c r="FN145" s="70"/>
      <c r="FO145" s="70"/>
      <c r="FP145" s="70"/>
      <c r="FQ145" s="70"/>
      <c r="FR145" s="70"/>
      <c r="FS145" s="70"/>
      <c r="FT145" s="70"/>
      <c r="FU145" s="70"/>
      <c r="FV145" s="70"/>
      <c r="FW145" s="70"/>
      <c r="FX145" s="70"/>
      <c r="FY145" s="70"/>
      <c r="FZ145" s="70"/>
      <c r="GA145" s="70"/>
      <c r="GB145" s="70"/>
      <c r="GC145" s="70"/>
      <c r="GD145" s="70"/>
      <c r="GE145" s="70"/>
      <c r="GF145" s="70"/>
      <c r="GG145" s="70"/>
      <c r="GH145" s="70"/>
      <c r="GI145" s="70"/>
      <c r="GJ145" s="70"/>
      <c r="GK145" s="70"/>
      <c r="GL145" s="70"/>
      <c r="GM145" s="70"/>
      <c r="GN145" s="70"/>
      <c r="GO145" s="70"/>
      <c r="GP145" s="70"/>
      <c r="GQ145" s="70"/>
      <c r="GR145" s="70"/>
      <c r="GS145" s="70"/>
      <c r="GT145" s="70"/>
      <c r="GU145" s="70"/>
      <c r="GV145" s="70"/>
      <c r="GW145" s="70"/>
      <c r="GX145" s="70"/>
      <c r="GY145" s="70"/>
      <c r="GZ145" s="70"/>
      <c r="HA145" s="70"/>
      <c r="HB145" s="70"/>
      <c r="HC145" s="70"/>
      <c r="HD145" s="70"/>
      <c r="HE145" s="70"/>
      <c r="HF145" s="70"/>
      <c r="HG145" s="70"/>
      <c r="HH145" s="70"/>
      <c r="HI145" s="70"/>
      <c r="HJ145" s="70"/>
      <c r="HK145" s="70"/>
      <c r="HL145" s="70"/>
      <c r="HM145" s="70"/>
      <c r="HN145" s="70"/>
      <c r="HO145" s="70"/>
      <c r="HP145" s="70"/>
      <c r="HQ145" s="70"/>
      <c r="HR145" s="70"/>
      <c r="HS145" s="70"/>
      <c r="HT145" s="70"/>
    </row>
    <row r="146" spans="1:228" s="73" customFormat="1" ht="24.75" customHeight="1">
      <c r="A146" s="134" t="s">
        <v>13</v>
      </c>
      <c r="B146" s="135">
        <v>78024</v>
      </c>
      <c r="C146" s="135">
        <v>78024</v>
      </c>
      <c r="D146" s="135">
        <v>78024</v>
      </c>
      <c r="E146" s="135">
        <v>78024</v>
      </c>
      <c r="F146" s="133">
        <v>52210</v>
      </c>
      <c r="G146" s="34"/>
      <c r="H146" s="34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  <c r="CC146" s="70"/>
      <c r="CD146" s="70"/>
      <c r="CE146" s="70"/>
      <c r="CF146" s="70"/>
      <c r="CG146" s="70"/>
      <c r="CH146" s="70"/>
      <c r="CI146" s="70"/>
      <c r="CJ146" s="70"/>
      <c r="CK146" s="70"/>
      <c r="CL146" s="70"/>
      <c r="CM146" s="70"/>
      <c r="CN146" s="70"/>
      <c r="CO146" s="70"/>
      <c r="CP146" s="70"/>
      <c r="CQ146" s="70"/>
      <c r="CR146" s="70"/>
      <c r="CS146" s="70"/>
      <c r="CT146" s="70"/>
      <c r="CU146" s="70"/>
      <c r="CV146" s="70"/>
      <c r="CW146" s="70"/>
      <c r="CX146" s="70"/>
      <c r="CY146" s="70"/>
      <c r="CZ146" s="70"/>
      <c r="DA146" s="70"/>
      <c r="DB146" s="70"/>
      <c r="DC146" s="70"/>
      <c r="DD146" s="70"/>
      <c r="DE146" s="70"/>
      <c r="DF146" s="70"/>
      <c r="DG146" s="70"/>
      <c r="DH146" s="70"/>
      <c r="DI146" s="70"/>
      <c r="DJ146" s="70"/>
      <c r="DK146" s="70"/>
      <c r="DL146" s="70"/>
      <c r="DM146" s="70"/>
      <c r="DN146" s="70"/>
      <c r="DO146" s="70"/>
      <c r="DP146" s="70"/>
      <c r="DQ146" s="70"/>
      <c r="DR146" s="70"/>
      <c r="DS146" s="70"/>
      <c r="DT146" s="70"/>
      <c r="DU146" s="70"/>
      <c r="DV146" s="70"/>
      <c r="DW146" s="70"/>
      <c r="DX146" s="70"/>
      <c r="DY146" s="70"/>
      <c r="DZ146" s="70"/>
      <c r="EA146" s="70"/>
      <c r="EB146" s="70"/>
      <c r="EC146" s="70"/>
      <c r="ED146" s="70"/>
      <c r="EE146" s="70"/>
      <c r="EF146" s="70"/>
      <c r="EG146" s="70"/>
      <c r="EH146" s="70"/>
      <c r="EI146" s="70"/>
      <c r="EJ146" s="70"/>
      <c r="EK146" s="70"/>
      <c r="EL146" s="70"/>
      <c r="EM146" s="70"/>
      <c r="EN146" s="70"/>
      <c r="EO146" s="70"/>
      <c r="EP146" s="70"/>
      <c r="EQ146" s="70"/>
      <c r="ER146" s="70"/>
      <c r="ES146" s="70"/>
      <c r="ET146" s="70"/>
      <c r="EU146" s="70"/>
      <c r="EV146" s="70"/>
      <c r="EW146" s="70"/>
      <c r="EX146" s="70"/>
      <c r="EY146" s="70"/>
      <c r="EZ146" s="70"/>
      <c r="FA146" s="70"/>
      <c r="FB146" s="70"/>
      <c r="FC146" s="70"/>
      <c r="FD146" s="70"/>
      <c r="FE146" s="70"/>
      <c r="FF146" s="70"/>
      <c r="FG146" s="70"/>
      <c r="FH146" s="70"/>
      <c r="FI146" s="70"/>
      <c r="FJ146" s="70"/>
      <c r="FK146" s="70"/>
      <c r="FL146" s="70"/>
      <c r="FM146" s="70"/>
      <c r="FN146" s="70"/>
      <c r="FO146" s="70"/>
      <c r="FP146" s="70"/>
      <c r="FQ146" s="70"/>
      <c r="FR146" s="70"/>
      <c r="FS146" s="70"/>
      <c r="FT146" s="70"/>
      <c r="FU146" s="70"/>
      <c r="FV146" s="70"/>
      <c r="FW146" s="70"/>
      <c r="FX146" s="70"/>
      <c r="FY146" s="70"/>
      <c r="FZ146" s="70"/>
      <c r="GA146" s="70"/>
      <c r="GB146" s="70"/>
      <c r="GC146" s="70"/>
      <c r="GD146" s="70"/>
      <c r="GE146" s="70"/>
      <c r="GF146" s="70"/>
      <c r="GG146" s="70"/>
      <c r="GH146" s="70"/>
      <c r="GI146" s="70"/>
      <c r="GJ146" s="70"/>
      <c r="GK146" s="70"/>
      <c r="GL146" s="70"/>
      <c r="GM146" s="70"/>
      <c r="GN146" s="70"/>
      <c r="GO146" s="70"/>
      <c r="GP146" s="70"/>
      <c r="GQ146" s="70"/>
      <c r="GR146" s="70"/>
      <c r="GS146" s="70"/>
      <c r="GT146" s="70"/>
      <c r="GU146" s="70"/>
      <c r="GV146" s="70"/>
      <c r="GW146" s="70"/>
      <c r="GX146" s="70"/>
      <c r="GY146" s="70"/>
      <c r="GZ146" s="70"/>
      <c r="HA146" s="70"/>
      <c r="HB146" s="70"/>
      <c r="HC146" s="70"/>
      <c r="HD146" s="70"/>
      <c r="HE146" s="70"/>
      <c r="HF146" s="70"/>
      <c r="HG146" s="70"/>
      <c r="HH146" s="70"/>
      <c r="HI146" s="70"/>
      <c r="HJ146" s="70"/>
      <c r="HK146" s="70"/>
      <c r="HL146" s="70"/>
      <c r="HM146" s="70"/>
      <c r="HN146" s="70"/>
      <c r="HO146" s="70"/>
      <c r="HP146" s="70"/>
      <c r="HQ146" s="70"/>
      <c r="HR146" s="70"/>
      <c r="HS146" s="70"/>
      <c r="HT146" s="70"/>
    </row>
    <row r="147" spans="1:228" s="68" customFormat="1" ht="24.75" customHeight="1">
      <c r="A147" s="130" t="s">
        <v>14</v>
      </c>
      <c r="B147" s="131">
        <f>SUM(B144+B145+B146)</f>
        <v>277984</v>
      </c>
      <c r="C147" s="131">
        <f>SUM(C144+C145+C146)</f>
        <v>277984</v>
      </c>
      <c r="D147" s="131">
        <f>SUM(D144+D145+D146)</f>
        <v>277984</v>
      </c>
      <c r="E147" s="131">
        <f>SUM(E144+E145+E146)</f>
        <v>277984</v>
      </c>
      <c r="F147" s="131">
        <f>SUM(F144+F145+F146)</f>
        <v>109947.33</v>
      </c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  <c r="DK147" s="34"/>
      <c r="DL147" s="34"/>
      <c r="DM147" s="34"/>
      <c r="DN147" s="34"/>
      <c r="DO147" s="34"/>
      <c r="DP147" s="34"/>
      <c r="DQ147" s="34"/>
      <c r="DR147" s="34"/>
      <c r="DS147" s="34"/>
      <c r="DT147" s="34"/>
      <c r="DU147" s="34"/>
      <c r="DV147" s="34"/>
      <c r="DW147" s="34"/>
      <c r="DX147" s="34"/>
      <c r="DY147" s="34"/>
      <c r="DZ147" s="34"/>
      <c r="EA147" s="34"/>
      <c r="EB147" s="34"/>
      <c r="EC147" s="34"/>
      <c r="ED147" s="34"/>
      <c r="EE147" s="34"/>
      <c r="EF147" s="34"/>
      <c r="EG147" s="34"/>
      <c r="EH147" s="34"/>
      <c r="EI147" s="34"/>
      <c r="EJ147" s="34"/>
      <c r="EK147" s="34"/>
      <c r="EL147" s="34"/>
      <c r="EM147" s="34"/>
      <c r="EN147" s="34"/>
      <c r="EO147" s="34"/>
      <c r="EP147" s="34"/>
      <c r="EQ147" s="34"/>
      <c r="ER147" s="34"/>
      <c r="ES147" s="34"/>
      <c r="ET147" s="34"/>
      <c r="EU147" s="34"/>
      <c r="EV147" s="34"/>
      <c r="EW147" s="34"/>
      <c r="EX147" s="34"/>
      <c r="EY147" s="34"/>
      <c r="EZ147" s="34"/>
      <c r="FA147" s="34"/>
      <c r="FB147" s="34"/>
      <c r="FC147" s="34"/>
      <c r="FD147" s="34"/>
      <c r="FE147" s="34"/>
      <c r="FF147" s="34"/>
      <c r="FG147" s="34"/>
      <c r="FH147" s="34"/>
      <c r="FI147" s="34"/>
      <c r="FJ147" s="34"/>
      <c r="FK147" s="34"/>
      <c r="FL147" s="34"/>
      <c r="FM147" s="34"/>
      <c r="FN147" s="34"/>
      <c r="FO147" s="34"/>
      <c r="FP147" s="34"/>
      <c r="FQ147" s="34"/>
      <c r="FR147" s="34"/>
      <c r="FS147" s="34"/>
      <c r="FT147" s="34"/>
      <c r="FU147" s="34"/>
      <c r="FV147" s="34"/>
      <c r="FW147" s="34"/>
      <c r="FX147" s="34"/>
      <c r="FY147" s="34"/>
      <c r="FZ147" s="34"/>
      <c r="GA147" s="34"/>
      <c r="GB147" s="34"/>
      <c r="GC147" s="34"/>
      <c r="GD147" s="34"/>
      <c r="GE147" s="34"/>
      <c r="GF147" s="34"/>
      <c r="GG147" s="34"/>
      <c r="GH147" s="34"/>
      <c r="GI147" s="34"/>
      <c r="GJ147" s="34"/>
      <c r="GK147" s="34"/>
      <c r="GL147" s="34"/>
      <c r="GM147" s="34"/>
      <c r="GN147" s="34"/>
      <c r="GO147" s="34"/>
      <c r="GP147" s="34"/>
      <c r="GQ147" s="34"/>
      <c r="GR147" s="34"/>
      <c r="GS147" s="34"/>
      <c r="GT147" s="34"/>
      <c r="GU147" s="34"/>
      <c r="GV147" s="34"/>
      <c r="GW147" s="34"/>
      <c r="GX147" s="34"/>
      <c r="GY147" s="34"/>
      <c r="GZ147" s="34"/>
      <c r="HA147" s="34"/>
      <c r="HB147" s="34"/>
      <c r="HC147" s="34"/>
      <c r="HD147" s="34"/>
      <c r="HE147" s="34"/>
      <c r="HF147" s="34"/>
      <c r="HG147" s="34"/>
      <c r="HH147" s="34"/>
      <c r="HI147" s="34"/>
      <c r="HJ147" s="34"/>
      <c r="HK147" s="34"/>
      <c r="HL147" s="34"/>
      <c r="HM147" s="34"/>
      <c r="HN147" s="34"/>
      <c r="HO147" s="34"/>
      <c r="HP147" s="34"/>
      <c r="HQ147" s="34"/>
      <c r="HR147" s="34"/>
      <c r="HS147" s="34"/>
      <c r="HT147" s="34"/>
    </row>
    <row r="148" spans="1:228" s="74" customFormat="1" ht="24.75" customHeight="1">
      <c r="A148" s="141" t="s">
        <v>15</v>
      </c>
      <c r="B148" s="135">
        <v>15000</v>
      </c>
      <c r="C148" s="135">
        <v>15000</v>
      </c>
      <c r="D148" s="135">
        <v>15000</v>
      </c>
      <c r="E148" s="135">
        <v>15000</v>
      </c>
      <c r="F148" s="135">
        <v>3029.2</v>
      </c>
      <c r="G148" s="34"/>
      <c r="H148" s="34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70"/>
      <c r="CB148" s="70"/>
      <c r="CC148" s="70"/>
      <c r="CD148" s="70"/>
      <c r="CE148" s="70"/>
      <c r="CF148" s="70"/>
      <c r="CG148" s="70"/>
      <c r="CH148" s="70"/>
      <c r="CI148" s="70"/>
      <c r="CJ148" s="70"/>
      <c r="CK148" s="70"/>
      <c r="CL148" s="70"/>
      <c r="CM148" s="70"/>
      <c r="CN148" s="70"/>
      <c r="CO148" s="70"/>
      <c r="CP148" s="70"/>
      <c r="CQ148" s="70"/>
      <c r="CR148" s="70"/>
      <c r="CS148" s="70"/>
      <c r="CT148" s="70"/>
      <c r="CU148" s="70"/>
      <c r="CV148" s="70"/>
      <c r="CW148" s="70"/>
      <c r="CX148" s="70"/>
      <c r="CY148" s="70"/>
      <c r="CZ148" s="70"/>
      <c r="DA148" s="70"/>
      <c r="DB148" s="70"/>
      <c r="DC148" s="70"/>
      <c r="DD148" s="70"/>
      <c r="DE148" s="70"/>
      <c r="DF148" s="70"/>
      <c r="DG148" s="70"/>
      <c r="DH148" s="70"/>
      <c r="DI148" s="70"/>
      <c r="DJ148" s="70"/>
      <c r="DK148" s="70"/>
      <c r="DL148" s="70"/>
      <c r="DM148" s="70"/>
      <c r="DN148" s="70"/>
      <c r="DO148" s="70"/>
      <c r="DP148" s="70"/>
      <c r="DQ148" s="70"/>
      <c r="DR148" s="70"/>
      <c r="DS148" s="70"/>
      <c r="DT148" s="70"/>
      <c r="DU148" s="70"/>
      <c r="DV148" s="70"/>
      <c r="DW148" s="70"/>
      <c r="DX148" s="70"/>
      <c r="DY148" s="70"/>
      <c r="DZ148" s="70"/>
      <c r="EA148" s="70"/>
      <c r="EB148" s="70"/>
      <c r="EC148" s="70"/>
      <c r="ED148" s="70"/>
      <c r="EE148" s="70"/>
      <c r="EF148" s="70"/>
      <c r="EG148" s="70"/>
      <c r="EH148" s="70"/>
      <c r="EI148" s="70"/>
      <c r="EJ148" s="70"/>
      <c r="EK148" s="70"/>
      <c r="EL148" s="70"/>
      <c r="EM148" s="70"/>
      <c r="EN148" s="70"/>
      <c r="EO148" s="70"/>
      <c r="EP148" s="70"/>
      <c r="EQ148" s="70"/>
      <c r="ER148" s="70"/>
      <c r="ES148" s="70"/>
      <c r="ET148" s="70"/>
      <c r="EU148" s="70"/>
      <c r="EV148" s="70"/>
      <c r="EW148" s="70"/>
      <c r="EX148" s="70"/>
      <c r="EY148" s="70"/>
      <c r="EZ148" s="70"/>
      <c r="FA148" s="70"/>
      <c r="FB148" s="70"/>
      <c r="FC148" s="70"/>
      <c r="FD148" s="70"/>
      <c r="FE148" s="70"/>
      <c r="FF148" s="70"/>
      <c r="FG148" s="70"/>
      <c r="FH148" s="70"/>
      <c r="FI148" s="70"/>
      <c r="FJ148" s="70"/>
      <c r="FK148" s="70"/>
      <c r="FL148" s="70"/>
      <c r="FM148" s="70"/>
      <c r="FN148" s="70"/>
      <c r="FO148" s="70"/>
      <c r="FP148" s="70"/>
      <c r="FQ148" s="70"/>
      <c r="FR148" s="70"/>
      <c r="FS148" s="70"/>
      <c r="FT148" s="70"/>
      <c r="FU148" s="70"/>
      <c r="FV148" s="70"/>
      <c r="FW148" s="70"/>
      <c r="FX148" s="70"/>
      <c r="FY148" s="70"/>
      <c r="FZ148" s="70"/>
      <c r="GA148" s="70"/>
      <c r="GB148" s="70"/>
      <c r="GC148" s="70"/>
      <c r="GD148" s="70"/>
      <c r="GE148" s="70"/>
      <c r="GF148" s="70"/>
      <c r="GG148" s="70"/>
      <c r="GH148" s="70"/>
      <c r="GI148" s="70"/>
      <c r="GJ148" s="70"/>
      <c r="GK148" s="70"/>
      <c r="GL148" s="70"/>
      <c r="GM148" s="70"/>
      <c r="GN148" s="70"/>
      <c r="GO148" s="70"/>
      <c r="GP148" s="70"/>
      <c r="GQ148" s="70"/>
      <c r="GR148" s="70"/>
      <c r="GS148" s="70"/>
      <c r="GT148" s="70"/>
      <c r="GU148" s="70"/>
      <c r="GV148" s="70"/>
      <c r="GW148" s="70"/>
      <c r="GX148" s="70"/>
      <c r="GY148" s="70"/>
      <c r="GZ148" s="70"/>
      <c r="HA148" s="70"/>
      <c r="HB148" s="70"/>
      <c r="HC148" s="70"/>
      <c r="HD148" s="70"/>
      <c r="HE148" s="70"/>
      <c r="HF148" s="70"/>
      <c r="HG148" s="70"/>
      <c r="HH148" s="70"/>
      <c r="HI148" s="70"/>
      <c r="HJ148" s="70"/>
      <c r="HK148" s="70"/>
      <c r="HL148" s="70"/>
      <c r="HM148" s="70"/>
      <c r="HN148" s="70"/>
      <c r="HO148" s="70"/>
      <c r="HP148" s="70"/>
      <c r="HQ148" s="70"/>
      <c r="HR148" s="70"/>
      <c r="HS148" s="70"/>
      <c r="HT148" s="70"/>
    </row>
    <row r="149" spans="1:228" s="76" customFormat="1" ht="24.75" customHeight="1">
      <c r="A149" s="136" t="s">
        <v>16</v>
      </c>
      <c r="B149" s="131">
        <f>SUM(B148)</f>
        <v>15000</v>
      </c>
      <c r="C149" s="131">
        <f>SUM(C148)</f>
        <v>15000</v>
      </c>
      <c r="D149" s="131">
        <f>SUM(D148)</f>
        <v>15000</v>
      </c>
      <c r="E149" s="131">
        <f>SUM(E148)</f>
        <v>15000</v>
      </c>
      <c r="F149" s="131">
        <f>SUM(F148)</f>
        <v>3029.2</v>
      </c>
      <c r="G149" s="34"/>
      <c r="H149" s="70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DS149" s="34"/>
      <c r="DT149" s="34"/>
      <c r="DU149" s="34"/>
      <c r="DV149" s="34"/>
      <c r="DW149" s="34"/>
      <c r="DX149" s="34"/>
      <c r="DY149" s="34"/>
      <c r="DZ149" s="34"/>
      <c r="EA149" s="34"/>
      <c r="EB149" s="34"/>
      <c r="EC149" s="34"/>
      <c r="ED149" s="34"/>
      <c r="EE149" s="34"/>
      <c r="EF149" s="34"/>
      <c r="EG149" s="34"/>
      <c r="EH149" s="34"/>
      <c r="EI149" s="34"/>
      <c r="EJ149" s="34"/>
      <c r="EK149" s="34"/>
      <c r="EL149" s="34"/>
      <c r="EM149" s="34"/>
      <c r="EN149" s="34"/>
      <c r="EO149" s="34"/>
      <c r="EP149" s="34"/>
      <c r="EQ149" s="34"/>
      <c r="ER149" s="34"/>
      <c r="ES149" s="34"/>
      <c r="ET149" s="34"/>
      <c r="EU149" s="34"/>
      <c r="EV149" s="34"/>
      <c r="EW149" s="34"/>
      <c r="EX149" s="34"/>
      <c r="EY149" s="34"/>
      <c r="EZ149" s="34"/>
      <c r="FA149" s="34"/>
      <c r="FB149" s="34"/>
      <c r="FC149" s="34"/>
      <c r="FD149" s="34"/>
      <c r="FE149" s="34"/>
      <c r="FF149" s="34"/>
      <c r="FG149" s="34"/>
      <c r="FH149" s="34"/>
      <c r="FI149" s="34"/>
      <c r="FJ149" s="34"/>
      <c r="FK149" s="34"/>
      <c r="FL149" s="34"/>
      <c r="FM149" s="34"/>
      <c r="FN149" s="34"/>
      <c r="FO149" s="34"/>
      <c r="FP149" s="34"/>
      <c r="FQ149" s="34"/>
      <c r="FR149" s="34"/>
      <c r="FS149" s="34"/>
      <c r="FT149" s="34"/>
      <c r="FU149" s="34"/>
      <c r="FV149" s="34"/>
      <c r="FW149" s="34"/>
      <c r="FX149" s="34"/>
      <c r="FY149" s="34"/>
      <c r="FZ149" s="34"/>
      <c r="GA149" s="34"/>
      <c r="GB149" s="34"/>
      <c r="GC149" s="34"/>
      <c r="GD149" s="34"/>
      <c r="GE149" s="34"/>
      <c r="GF149" s="34"/>
      <c r="GG149" s="34"/>
      <c r="GH149" s="34"/>
      <c r="GI149" s="34"/>
      <c r="GJ149" s="34"/>
      <c r="GK149" s="34"/>
      <c r="GL149" s="34"/>
      <c r="GM149" s="34"/>
      <c r="GN149" s="34"/>
      <c r="GO149" s="34"/>
      <c r="GP149" s="34"/>
      <c r="GQ149" s="34"/>
      <c r="GR149" s="34"/>
      <c r="GS149" s="34"/>
      <c r="GT149" s="34"/>
      <c r="GU149" s="34"/>
      <c r="GV149" s="34"/>
      <c r="GW149" s="34"/>
      <c r="GX149" s="34"/>
      <c r="GY149" s="34"/>
      <c r="GZ149" s="34"/>
      <c r="HA149" s="34"/>
      <c r="HB149" s="34"/>
      <c r="HC149" s="34"/>
      <c r="HD149" s="34"/>
      <c r="HE149" s="34"/>
      <c r="HF149" s="34"/>
      <c r="HG149" s="34"/>
      <c r="HH149" s="34"/>
      <c r="HI149" s="34"/>
      <c r="HJ149" s="34"/>
      <c r="HK149" s="34"/>
      <c r="HL149" s="34"/>
      <c r="HM149" s="34"/>
      <c r="HN149" s="34"/>
      <c r="HO149" s="34"/>
      <c r="HP149" s="34"/>
      <c r="HQ149" s="34"/>
      <c r="HR149" s="34"/>
      <c r="HS149" s="34"/>
      <c r="HT149" s="34"/>
    </row>
    <row r="150" spans="1:228" s="76" customFormat="1" ht="24.75" customHeight="1">
      <c r="A150" s="134" t="s">
        <v>17</v>
      </c>
      <c r="B150" s="135">
        <v>110954</v>
      </c>
      <c r="C150" s="135">
        <v>110954</v>
      </c>
      <c r="D150" s="135">
        <v>110954</v>
      </c>
      <c r="E150" s="135">
        <v>110954</v>
      </c>
      <c r="F150" s="135">
        <v>61777</v>
      </c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4"/>
      <c r="DT150" s="34"/>
      <c r="DU150" s="34"/>
      <c r="DV150" s="34"/>
      <c r="DW150" s="34"/>
      <c r="DX150" s="34"/>
      <c r="DY150" s="34"/>
      <c r="DZ150" s="34"/>
      <c r="EA150" s="34"/>
      <c r="EB150" s="34"/>
      <c r="EC150" s="34"/>
      <c r="ED150" s="34"/>
      <c r="EE150" s="34"/>
      <c r="EF150" s="34"/>
      <c r="EG150" s="34"/>
      <c r="EH150" s="34"/>
      <c r="EI150" s="34"/>
      <c r="EJ150" s="34"/>
      <c r="EK150" s="34"/>
      <c r="EL150" s="34"/>
      <c r="EM150" s="34"/>
      <c r="EN150" s="34"/>
      <c r="EO150" s="34"/>
      <c r="EP150" s="34"/>
      <c r="EQ150" s="34"/>
      <c r="ER150" s="34"/>
      <c r="ES150" s="34"/>
      <c r="ET150" s="34"/>
      <c r="EU150" s="34"/>
      <c r="EV150" s="34"/>
      <c r="EW150" s="34"/>
      <c r="EX150" s="34"/>
      <c r="EY150" s="34"/>
      <c r="EZ150" s="34"/>
      <c r="FA150" s="34"/>
      <c r="FB150" s="34"/>
      <c r="FC150" s="34"/>
      <c r="FD150" s="34"/>
      <c r="FE150" s="34"/>
      <c r="FF150" s="34"/>
      <c r="FG150" s="34"/>
      <c r="FH150" s="34"/>
      <c r="FI150" s="34"/>
      <c r="FJ150" s="34"/>
      <c r="FK150" s="34"/>
      <c r="FL150" s="34"/>
      <c r="FM150" s="34"/>
      <c r="FN150" s="34"/>
      <c r="FO150" s="34"/>
      <c r="FP150" s="34"/>
      <c r="FQ150" s="34"/>
      <c r="FR150" s="34"/>
      <c r="FS150" s="34"/>
      <c r="FT150" s="34"/>
      <c r="FU150" s="34"/>
      <c r="FV150" s="34"/>
      <c r="FW150" s="34"/>
      <c r="FX150" s="34"/>
      <c r="FY150" s="34"/>
      <c r="FZ150" s="34"/>
      <c r="GA150" s="34"/>
      <c r="GB150" s="34"/>
      <c r="GC150" s="34"/>
      <c r="GD150" s="34"/>
      <c r="GE150" s="34"/>
      <c r="GF150" s="34"/>
      <c r="GG150" s="34"/>
      <c r="GH150" s="34"/>
      <c r="GI150" s="34"/>
      <c r="GJ150" s="34"/>
      <c r="GK150" s="34"/>
      <c r="GL150" s="34"/>
      <c r="GM150" s="34"/>
      <c r="GN150" s="34"/>
      <c r="GO150" s="34"/>
      <c r="GP150" s="34"/>
      <c r="GQ150" s="34"/>
      <c r="GR150" s="34"/>
      <c r="GS150" s="34"/>
      <c r="GT150" s="34"/>
      <c r="GU150" s="34"/>
      <c r="GV150" s="34"/>
      <c r="GW150" s="34"/>
      <c r="GX150" s="34"/>
      <c r="GY150" s="34"/>
      <c r="GZ150" s="34"/>
      <c r="HA150" s="34"/>
      <c r="HB150" s="34"/>
      <c r="HC150" s="34"/>
      <c r="HD150" s="34"/>
      <c r="HE150" s="34"/>
      <c r="HF150" s="34"/>
      <c r="HG150" s="34"/>
      <c r="HH150" s="34"/>
      <c r="HI150" s="34"/>
      <c r="HJ150" s="34"/>
      <c r="HK150" s="34"/>
      <c r="HL150" s="34"/>
      <c r="HM150" s="34"/>
      <c r="HN150" s="34"/>
      <c r="HO150" s="34"/>
      <c r="HP150" s="34"/>
      <c r="HQ150" s="34"/>
      <c r="HR150" s="34"/>
      <c r="HS150" s="34"/>
      <c r="HT150" s="34"/>
    </row>
    <row r="151" spans="1:228" s="76" customFormat="1" ht="24.75" customHeight="1">
      <c r="A151" s="130" t="s">
        <v>18</v>
      </c>
      <c r="B151" s="143">
        <f>SUM(B150)</f>
        <v>110954</v>
      </c>
      <c r="C151" s="143">
        <f>SUM(C150)</f>
        <v>110954</v>
      </c>
      <c r="D151" s="143">
        <f>SUM(D150)</f>
        <v>110954</v>
      </c>
      <c r="E151" s="143">
        <f>SUM(E150)</f>
        <v>110954</v>
      </c>
      <c r="F151" s="143">
        <f>SUM(F150)</f>
        <v>61777</v>
      </c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  <c r="DT151" s="34"/>
      <c r="DU151" s="34"/>
      <c r="DV151" s="34"/>
      <c r="DW151" s="34"/>
      <c r="DX151" s="34"/>
      <c r="DY151" s="34"/>
      <c r="DZ151" s="34"/>
      <c r="EA151" s="34"/>
      <c r="EB151" s="34"/>
      <c r="EC151" s="34"/>
      <c r="ED151" s="34"/>
      <c r="EE151" s="34"/>
      <c r="EF151" s="34"/>
      <c r="EG151" s="34"/>
      <c r="EH151" s="34"/>
      <c r="EI151" s="34"/>
      <c r="EJ151" s="34"/>
      <c r="EK151" s="34"/>
      <c r="EL151" s="34"/>
      <c r="EM151" s="34"/>
      <c r="EN151" s="34"/>
      <c r="EO151" s="34"/>
      <c r="EP151" s="34"/>
      <c r="EQ151" s="34"/>
      <c r="ER151" s="34"/>
      <c r="ES151" s="34"/>
      <c r="ET151" s="34"/>
      <c r="EU151" s="34"/>
      <c r="EV151" s="34"/>
      <c r="EW151" s="34"/>
      <c r="EX151" s="34"/>
      <c r="EY151" s="34"/>
      <c r="EZ151" s="34"/>
      <c r="FA151" s="34"/>
      <c r="FB151" s="34"/>
      <c r="FC151" s="34"/>
      <c r="FD151" s="34"/>
      <c r="FE151" s="34"/>
      <c r="FF151" s="34"/>
      <c r="FG151" s="34"/>
      <c r="FH151" s="34"/>
      <c r="FI151" s="34"/>
      <c r="FJ151" s="34"/>
      <c r="FK151" s="34"/>
      <c r="FL151" s="34"/>
      <c r="FM151" s="34"/>
      <c r="FN151" s="34"/>
      <c r="FO151" s="34"/>
      <c r="FP151" s="34"/>
      <c r="FQ151" s="34"/>
      <c r="FR151" s="34"/>
      <c r="FS151" s="34"/>
      <c r="FT151" s="34"/>
      <c r="FU151" s="34"/>
      <c r="FV151" s="34"/>
      <c r="FW151" s="34"/>
      <c r="FX151" s="34"/>
      <c r="FY151" s="34"/>
      <c r="FZ151" s="34"/>
      <c r="GA151" s="34"/>
      <c r="GB151" s="34"/>
      <c r="GC151" s="34"/>
      <c r="GD151" s="34"/>
      <c r="GE151" s="34"/>
      <c r="GF151" s="34"/>
      <c r="GG151" s="34"/>
      <c r="GH151" s="34"/>
      <c r="GI151" s="34"/>
      <c r="GJ151" s="34"/>
      <c r="GK151" s="34"/>
      <c r="GL151" s="34"/>
      <c r="GM151" s="34"/>
      <c r="GN151" s="34"/>
      <c r="GO151" s="34"/>
      <c r="GP151" s="34"/>
      <c r="GQ151" s="34"/>
      <c r="GR151" s="34"/>
      <c r="GS151" s="34"/>
      <c r="GT151" s="34"/>
      <c r="GU151" s="34"/>
      <c r="GV151" s="34"/>
      <c r="GW151" s="34"/>
      <c r="GX151" s="34"/>
      <c r="GY151" s="34"/>
      <c r="GZ151" s="34"/>
      <c r="HA151" s="34"/>
      <c r="HB151" s="34"/>
      <c r="HC151" s="34"/>
      <c r="HD151" s="34"/>
      <c r="HE151" s="34"/>
      <c r="HF151" s="34"/>
      <c r="HG151" s="34"/>
      <c r="HH151" s="34"/>
      <c r="HI151" s="34"/>
      <c r="HJ151" s="34"/>
      <c r="HK151" s="34"/>
      <c r="HL151" s="34"/>
      <c r="HM151" s="34"/>
      <c r="HN151" s="34"/>
      <c r="HO151" s="34"/>
      <c r="HP151" s="34"/>
      <c r="HQ151" s="34"/>
      <c r="HR151" s="34"/>
      <c r="HS151" s="34"/>
      <c r="HT151" s="34"/>
    </row>
    <row r="152" spans="1:228" s="77" customFormat="1" ht="24.75" customHeight="1">
      <c r="A152" s="160" t="s">
        <v>131</v>
      </c>
      <c r="B152" s="161">
        <v>1000</v>
      </c>
      <c r="C152" s="161">
        <v>1000</v>
      </c>
      <c r="D152" s="161">
        <v>1000</v>
      </c>
      <c r="E152" s="161">
        <v>1000</v>
      </c>
      <c r="F152" s="161">
        <v>0</v>
      </c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70"/>
      <c r="CA152" s="70"/>
      <c r="CB152" s="70"/>
      <c r="CC152" s="70"/>
      <c r="CD152" s="70"/>
      <c r="CE152" s="70"/>
      <c r="CF152" s="70"/>
      <c r="CG152" s="70"/>
      <c r="CH152" s="70"/>
      <c r="CI152" s="70"/>
      <c r="CJ152" s="70"/>
      <c r="CK152" s="70"/>
      <c r="CL152" s="70"/>
      <c r="CM152" s="70"/>
      <c r="CN152" s="70"/>
      <c r="CO152" s="70"/>
      <c r="CP152" s="70"/>
      <c r="CQ152" s="70"/>
      <c r="CR152" s="70"/>
      <c r="CS152" s="70"/>
      <c r="CT152" s="70"/>
      <c r="CU152" s="70"/>
      <c r="CV152" s="70"/>
      <c r="CW152" s="70"/>
      <c r="CX152" s="70"/>
      <c r="CY152" s="70"/>
      <c r="CZ152" s="70"/>
      <c r="DA152" s="70"/>
      <c r="DB152" s="70"/>
      <c r="DC152" s="70"/>
      <c r="DD152" s="70"/>
      <c r="DE152" s="70"/>
      <c r="DF152" s="70"/>
      <c r="DG152" s="70"/>
      <c r="DH152" s="70"/>
      <c r="DI152" s="70"/>
      <c r="DJ152" s="70"/>
      <c r="DK152" s="70"/>
      <c r="DL152" s="70"/>
      <c r="DM152" s="70"/>
      <c r="DN152" s="70"/>
      <c r="DO152" s="70"/>
      <c r="DP152" s="70"/>
      <c r="DQ152" s="70"/>
      <c r="DR152" s="70"/>
      <c r="DS152" s="70"/>
      <c r="DT152" s="70"/>
      <c r="DU152" s="70"/>
      <c r="DV152" s="70"/>
      <c r="DW152" s="70"/>
      <c r="DX152" s="70"/>
      <c r="DY152" s="70"/>
      <c r="DZ152" s="70"/>
      <c r="EA152" s="70"/>
      <c r="EB152" s="70"/>
      <c r="EC152" s="70"/>
      <c r="ED152" s="70"/>
      <c r="EE152" s="70"/>
      <c r="EF152" s="70"/>
      <c r="EG152" s="70"/>
      <c r="EH152" s="70"/>
      <c r="EI152" s="70"/>
      <c r="EJ152" s="70"/>
      <c r="EK152" s="70"/>
      <c r="EL152" s="70"/>
      <c r="EM152" s="70"/>
      <c r="EN152" s="70"/>
      <c r="EO152" s="70"/>
      <c r="EP152" s="70"/>
      <c r="EQ152" s="70"/>
      <c r="ER152" s="70"/>
      <c r="ES152" s="70"/>
      <c r="ET152" s="70"/>
      <c r="EU152" s="70"/>
      <c r="EV152" s="70"/>
      <c r="EW152" s="70"/>
      <c r="EX152" s="70"/>
      <c r="EY152" s="70"/>
      <c r="EZ152" s="70"/>
      <c r="FA152" s="70"/>
      <c r="FB152" s="70"/>
      <c r="FC152" s="70"/>
      <c r="FD152" s="70"/>
      <c r="FE152" s="70"/>
      <c r="FF152" s="70"/>
      <c r="FG152" s="70"/>
      <c r="FH152" s="70"/>
      <c r="FI152" s="70"/>
      <c r="FJ152" s="70"/>
      <c r="FK152" s="70"/>
      <c r="FL152" s="70"/>
      <c r="FM152" s="70"/>
      <c r="FN152" s="70"/>
      <c r="FO152" s="70"/>
      <c r="FP152" s="70"/>
      <c r="FQ152" s="70"/>
      <c r="FR152" s="70"/>
      <c r="FS152" s="70"/>
      <c r="FT152" s="70"/>
      <c r="FU152" s="70"/>
      <c r="FV152" s="70"/>
      <c r="FW152" s="70"/>
      <c r="FX152" s="70"/>
      <c r="FY152" s="70"/>
      <c r="FZ152" s="70"/>
      <c r="GA152" s="70"/>
      <c r="GB152" s="70"/>
      <c r="GC152" s="70"/>
      <c r="GD152" s="70"/>
      <c r="GE152" s="70"/>
      <c r="GF152" s="70"/>
      <c r="GG152" s="70"/>
      <c r="GH152" s="70"/>
      <c r="GI152" s="70"/>
      <c r="GJ152" s="70"/>
      <c r="GK152" s="70"/>
      <c r="GL152" s="70"/>
      <c r="GM152" s="70"/>
      <c r="GN152" s="70"/>
      <c r="GO152" s="70"/>
      <c r="GP152" s="70"/>
      <c r="GQ152" s="70"/>
      <c r="GR152" s="70"/>
      <c r="GS152" s="70"/>
      <c r="GT152" s="70"/>
      <c r="GU152" s="70"/>
      <c r="GV152" s="70"/>
      <c r="GW152" s="70"/>
      <c r="GX152" s="70"/>
      <c r="GY152" s="70"/>
      <c r="GZ152" s="70"/>
      <c r="HA152" s="70"/>
      <c r="HB152" s="70"/>
      <c r="HC152" s="70"/>
      <c r="HD152" s="70"/>
      <c r="HE152" s="70"/>
      <c r="HF152" s="70"/>
      <c r="HG152" s="70"/>
      <c r="HH152" s="70"/>
      <c r="HI152" s="70"/>
      <c r="HJ152" s="70"/>
      <c r="HK152" s="70"/>
      <c r="HL152" s="70"/>
      <c r="HM152" s="70"/>
      <c r="HN152" s="70"/>
      <c r="HO152" s="70"/>
      <c r="HP152" s="70"/>
      <c r="HQ152" s="70"/>
      <c r="HR152" s="70"/>
      <c r="HS152" s="70"/>
      <c r="HT152" s="70"/>
    </row>
    <row r="153" spans="1:228" s="76" customFormat="1" ht="24.75" customHeight="1">
      <c r="A153" s="130" t="s">
        <v>109</v>
      </c>
      <c r="B153" s="131">
        <f>B152</f>
        <v>1000</v>
      </c>
      <c r="C153" s="131">
        <f>C152</f>
        <v>1000</v>
      </c>
      <c r="D153" s="131">
        <f>D152</f>
        <v>1000</v>
      </c>
      <c r="E153" s="131">
        <f>E152</f>
        <v>1000</v>
      </c>
      <c r="F153" s="131">
        <f>F152</f>
        <v>0</v>
      </c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4"/>
      <c r="DT153" s="34"/>
      <c r="DU153" s="34"/>
      <c r="DV153" s="34"/>
      <c r="DW153" s="34"/>
      <c r="DX153" s="34"/>
      <c r="DY153" s="34"/>
      <c r="DZ153" s="34"/>
      <c r="EA153" s="34"/>
      <c r="EB153" s="34"/>
      <c r="EC153" s="34"/>
      <c r="ED153" s="34"/>
      <c r="EE153" s="34"/>
      <c r="EF153" s="34"/>
      <c r="EG153" s="34"/>
      <c r="EH153" s="34"/>
      <c r="EI153" s="34"/>
      <c r="EJ153" s="34"/>
      <c r="EK153" s="34"/>
      <c r="EL153" s="34"/>
      <c r="EM153" s="34"/>
      <c r="EN153" s="34"/>
      <c r="EO153" s="34"/>
      <c r="EP153" s="34"/>
      <c r="EQ153" s="34"/>
      <c r="ER153" s="34"/>
      <c r="ES153" s="34"/>
      <c r="ET153" s="34"/>
      <c r="EU153" s="34"/>
      <c r="EV153" s="34"/>
      <c r="EW153" s="34"/>
      <c r="EX153" s="34"/>
      <c r="EY153" s="34"/>
      <c r="EZ153" s="34"/>
      <c r="FA153" s="34"/>
      <c r="FB153" s="34"/>
      <c r="FC153" s="34"/>
      <c r="FD153" s="34"/>
      <c r="FE153" s="34"/>
      <c r="FF153" s="34"/>
      <c r="FG153" s="34"/>
      <c r="FH153" s="34"/>
      <c r="FI153" s="34"/>
      <c r="FJ153" s="34"/>
      <c r="FK153" s="34"/>
      <c r="FL153" s="34"/>
      <c r="FM153" s="34"/>
      <c r="FN153" s="34"/>
      <c r="FO153" s="34"/>
      <c r="FP153" s="34"/>
      <c r="FQ153" s="34"/>
      <c r="FR153" s="34"/>
      <c r="FS153" s="34"/>
      <c r="FT153" s="34"/>
      <c r="FU153" s="34"/>
      <c r="FV153" s="34"/>
      <c r="FW153" s="34"/>
      <c r="FX153" s="34"/>
      <c r="FY153" s="34"/>
      <c r="FZ153" s="34"/>
      <c r="GA153" s="34"/>
      <c r="GB153" s="34"/>
      <c r="GC153" s="34"/>
      <c r="GD153" s="34"/>
      <c r="GE153" s="34"/>
      <c r="GF153" s="34"/>
      <c r="GG153" s="34"/>
      <c r="GH153" s="34"/>
      <c r="GI153" s="34"/>
      <c r="GJ153" s="34"/>
      <c r="GK153" s="34"/>
      <c r="GL153" s="34"/>
      <c r="GM153" s="34"/>
      <c r="GN153" s="34"/>
      <c r="GO153" s="34"/>
      <c r="GP153" s="34"/>
      <c r="GQ153" s="34"/>
      <c r="GR153" s="34"/>
      <c r="GS153" s="34"/>
      <c r="GT153" s="34"/>
      <c r="GU153" s="34"/>
      <c r="GV153" s="34"/>
      <c r="GW153" s="34"/>
      <c r="GX153" s="34"/>
      <c r="GY153" s="34"/>
      <c r="GZ153" s="34"/>
      <c r="HA153" s="34"/>
      <c r="HB153" s="34"/>
      <c r="HC153" s="34"/>
      <c r="HD153" s="34"/>
      <c r="HE153" s="34"/>
      <c r="HF153" s="34"/>
      <c r="HG153" s="34"/>
      <c r="HH153" s="34"/>
      <c r="HI153" s="34"/>
      <c r="HJ153" s="34"/>
      <c r="HK153" s="34"/>
      <c r="HL153" s="34"/>
      <c r="HM153" s="34"/>
      <c r="HN153" s="34"/>
      <c r="HO153" s="34"/>
      <c r="HP153" s="34"/>
      <c r="HQ153" s="34"/>
      <c r="HR153" s="34"/>
      <c r="HS153" s="34"/>
      <c r="HT153" s="34"/>
    </row>
    <row r="154" spans="1:228" s="71" customFormat="1" ht="24.75" customHeight="1">
      <c r="A154" s="127" t="s">
        <v>104</v>
      </c>
      <c r="B154" s="137">
        <f>SUM(B151,B149,B147,B143,B153)</f>
        <v>447177</v>
      </c>
      <c r="C154" s="137">
        <f>SUM(C151,C149,C147,C143,C153)</f>
        <v>447177</v>
      </c>
      <c r="D154" s="137">
        <f>SUM(D151,D149,D147,D143,D153)</f>
        <v>447177</v>
      </c>
      <c r="E154" s="137">
        <f>SUM(E151,E149,E147,E143,E153)</f>
        <v>447177</v>
      </c>
      <c r="F154" s="137">
        <f>SUM(F151,F149,F147,F143,F153)</f>
        <v>180191.3</v>
      </c>
      <c r="G154" s="34"/>
      <c r="H154" s="79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70"/>
      <c r="BK154" s="70"/>
      <c r="BL154" s="70"/>
      <c r="BM154" s="70"/>
      <c r="BN154" s="70"/>
      <c r="BO154" s="70"/>
      <c r="BP154" s="70"/>
      <c r="BQ154" s="70"/>
      <c r="BR154" s="70"/>
      <c r="BS154" s="70"/>
      <c r="BT154" s="70"/>
      <c r="BU154" s="70"/>
      <c r="BV154" s="70"/>
      <c r="BW154" s="70"/>
      <c r="BX154" s="70"/>
      <c r="BY154" s="70"/>
      <c r="BZ154" s="70"/>
      <c r="CA154" s="70"/>
      <c r="CB154" s="70"/>
      <c r="CC154" s="70"/>
      <c r="CD154" s="70"/>
      <c r="CE154" s="70"/>
      <c r="CF154" s="70"/>
      <c r="CG154" s="70"/>
      <c r="CH154" s="70"/>
      <c r="CI154" s="70"/>
      <c r="CJ154" s="70"/>
      <c r="CK154" s="70"/>
      <c r="CL154" s="70"/>
      <c r="CM154" s="70"/>
      <c r="CN154" s="70"/>
      <c r="CO154" s="70"/>
      <c r="CP154" s="70"/>
      <c r="CQ154" s="70"/>
      <c r="CR154" s="70"/>
      <c r="CS154" s="70"/>
      <c r="CT154" s="70"/>
      <c r="CU154" s="70"/>
      <c r="CV154" s="70"/>
      <c r="CW154" s="70"/>
      <c r="CX154" s="70"/>
      <c r="CY154" s="70"/>
      <c r="CZ154" s="70"/>
      <c r="DA154" s="70"/>
      <c r="DB154" s="70"/>
      <c r="DC154" s="70"/>
      <c r="DD154" s="70"/>
      <c r="DE154" s="70"/>
      <c r="DF154" s="70"/>
      <c r="DG154" s="70"/>
      <c r="DH154" s="70"/>
      <c r="DI154" s="70"/>
      <c r="DJ154" s="70"/>
      <c r="DK154" s="70"/>
      <c r="DL154" s="70"/>
      <c r="DM154" s="70"/>
      <c r="DN154" s="70"/>
      <c r="DO154" s="70"/>
      <c r="DP154" s="70"/>
      <c r="DQ154" s="70"/>
      <c r="DR154" s="70"/>
      <c r="DS154" s="70"/>
      <c r="DT154" s="70"/>
      <c r="DU154" s="70"/>
      <c r="DV154" s="70"/>
      <c r="DW154" s="70"/>
      <c r="DX154" s="70"/>
      <c r="DY154" s="70"/>
      <c r="DZ154" s="70"/>
      <c r="EA154" s="70"/>
      <c r="EB154" s="70"/>
      <c r="EC154" s="70"/>
      <c r="ED154" s="70"/>
      <c r="EE154" s="70"/>
      <c r="EF154" s="70"/>
      <c r="EG154" s="70"/>
      <c r="EH154" s="70"/>
      <c r="EI154" s="70"/>
      <c r="EJ154" s="70"/>
      <c r="EK154" s="70"/>
      <c r="EL154" s="70"/>
      <c r="EM154" s="70"/>
      <c r="EN154" s="70"/>
      <c r="EO154" s="70"/>
      <c r="EP154" s="70"/>
      <c r="EQ154" s="70"/>
      <c r="ER154" s="70"/>
      <c r="ES154" s="70"/>
      <c r="ET154" s="70"/>
      <c r="EU154" s="70"/>
      <c r="EV154" s="70"/>
      <c r="EW154" s="70"/>
      <c r="EX154" s="70"/>
      <c r="EY154" s="70"/>
      <c r="EZ154" s="70"/>
      <c r="FA154" s="70"/>
      <c r="FB154" s="70"/>
      <c r="FC154" s="70"/>
      <c r="FD154" s="70"/>
      <c r="FE154" s="70"/>
      <c r="FF154" s="70"/>
      <c r="FG154" s="70"/>
      <c r="FH154" s="70"/>
      <c r="FI154" s="70"/>
      <c r="FJ154" s="70"/>
      <c r="FK154" s="70"/>
      <c r="FL154" s="70"/>
      <c r="FM154" s="70"/>
      <c r="FN154" s="70"/>
      <c r="FO154" s="70"/>
      <c r="FP154" s="70"/>
      <c r="FQ154" s="70"/>
      <c r="FR154" s="70"/>
      <c r="FS154" s="70"/>
      <c r="FT154" s="70"/>
      <c r="FU154" s="70"/>
      <c r="FV154" s="70"/>
      <c r="FW154" s="70"/>
      <c r="FX154" s="70"/>
      <c r="FY154" s="70"/>
      <c r="FZ154" s="70"/>
      <c r="GA154" s="70"/>
      <c r="GB154" s="70"/>
      <c r="GC154" s="70"/>
      <c r="GD154" s="70"/>
      <c r="GE154" s="70"/>
      <c r="GF154" s="70"/>
      <c r="GG154" s="70"/>
      <c r="GH154" s="70"/>
      <c r="GI154" s="70"/>
      <c r="GJ154" s="70"/>
      <c r="GK154" s="70"/>
      <c r="GL154" s="70"/>
      <c r="GM154" s="70"/>
      <c r="GN154" s="70"/>
      <c r="GO154" s="70"/>
      <c r="GP154" s="70"/>
      <c r="GQ154" s="70"/>
      <c r="GR154" s="70"/>
      <c r="GS154" s="70"/>
      <c r="GT154" s="70"/>
      <c r="GU154" s="70"/>
      <c r="GV154" s="70"/>
      <c r="GW154" s="70"/>
      <c r="GX154" s="70"/>
      <c r="GY154" s="70"/>
      <c r="GZ154" s="70"/>
      <c r="HA154" s="70"/>
      <c r="HB154" s="70"/>
      <c r="HC154" s="70"/>
      <c r="HD154" s="70"/>
      <c r="HE154" s="70"/>
      <c r="HF154" s="70"/>
      <c r="HG154" s="70"/>
      <c r="HH154" s="70"/>
      <c r="HI154" s="70"/>
      <c r="HJ154" s="70"/>
      <c r="HK154" s="70"/>
      <c r="HL154" s="70"/>
      <c r="HM154" s="70"/>
      <c r="HN154" s="70"/>
      <c r="HO154" s="70"/>
      <c r="HP154" s="70"/>
      <c r="HQ154" s="70"/>
      <c r="HR154" s="70"/>
      <c r="HS154" s="70"/>
      <c r="HT154" s="70"/>
    </row>
    <row r="155" spans="1:228" s="82" customFormat="1" ht="24.75" customHeight="1">
      <c r="A155" s="141" t="s">
        <v>110</v>
      </c>
      <c r="B155" s="145"/>
      <c r="C155" s="145"/>
      <c r="D155" s="145"/>
      <c r="E155" s="145"/>
      <c r="F155" s="145"/>
      <c r="G155" s="80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81"/>
      <c r="CH155" s="81"/>
      <c r="CI155" s="81"/>
      <c r="CJ155" s="81"/>
      <c r="CK155" s="81"/>
      <c r="CL155" s="81"/>
      <c r="CM155" s="81"/>
      <c r="CN155" s="81"/>
      <c r="CO155" s="81"/>
      <c r="CP155" s="81"/>
      <c r="CQ155" s="81"/>
      <c r="CR155" s="81"/>
      <c r="CS155" s="81"/>
      <c r="CT155" s="81"/>
      <c r="CU155" s="81"/>
      <c r="CV155" s="81"/>
      <c r="CW155" s="81"/>
      <c r="CX155" s="81"/>
      <c r="CY155" s="81"/>
      <c r="CZ155" s="81"/>
      <c r="DA155" s="81"/>
      <c r="DB155" s="81"/>
      <c r="DC155" s="81"/>
      <c r="DD155" s="81"/>
      <c r="DE155" s="81"/>
      <c r="DF155" s="81"/>
      <c r="DG155" s="81"/>
      <c r="DH155" s="81"/>
      <c r="DI155" s="81"/>
      <c r="DJ155" s="81"/>
      <c r="DK155" s="81"/>
      <c r="DL155" s="81"/>
      <c r="DM155" s="81"/>
      <c r="DN155" s="81"/>
      <c r="DO155" s="81"/>
      <c r="DP155" s="81"/>
      <c r="DQ155" s="81"/>
      <c r="DR155" s="81"/>
      <c r="DS155" s="81"/>
      <c r="DT155" s="81"/>
      <c r="DU155" s="81"/>
      <c r="DV155" s="81"/>
      <c r="DW155" s="81"/>
      <c r="DX155" s="81"/>
      <c r="DY155" s="81"/>
      <c r="DZ155" s="81"/>
      <c r="EA155" s="81"/>
      <c r="EB155" s="81"/>
      <c r="EC155" s="81"/>
      <c r="ED155" s="81"/>
      <c r="EE155" s="81"/>
      <c r="EF155" s="81"/>
      <c r="EG155" s="81"/>
      <c r="EH155" s="81"/>
      <c r="EI155" s="81"/>
      <c r="EJ155" s="81"/>
      <c r="EK155" s="81"/>
      <c r="EL155" s="81"/>
      <c r="EM155" s="81"/>
      <c r="EN155" s="81"/>
      <c r="EO155" s="81"/>
      <c r="EP155" s="81"/>
      <c r="EQ155" s="81"/>
      <c r="ER155" s="81"/>
      <c r="ES155" s="81"/>
      <c r="ET155" s="81"/>
      <c r="EU155" s="81"/>
      <c r="EV155" s="81"/>
      <c r="EW155" s="81"/>
      <c r="EX155" s="81"/>
      <c r="EY155" s="81"/>
      <c r="EZ155" s="81"/>
      <c r="FA155" s="81"/>
      <c r="FB155" s="81"/>
      <c r="FC155" s="81"/>
      <c r="FD155" s="81"/>
      <c r="FE155" s="81"/>
      <c r="FF155" s="81"/>
      <c r="FG155" s="81"/>
      <c r="FH155" s="81"/>
      <c r="FI155" s="81"/>
      <c r="FJ155" s="81"/>
      <c r="FK155" s="81"/>
      <c r="FL155" s="81"/>
      <c r="FM155" s="81"/>
      <c r="FN155" s="81"/>
      <c r="FO155" s="81"/>
      <c r="FP155" s="81"/>
      <c r="FQ155" s="81"/>
      <c r="FR155" s="81"/>
      <c r="FS155" s="81"/>
      <c r="FT155" s="81"/>
      <c r="FU155" s="81"/>
      <c r="FV155" s="81"/>
      <c r="FW155" s="81"/>
      <c r="FX155" s="81"/>
      <c r="FY155" s="81"/>
      <c r="FZ155" s="81"/>
      <c r="GA155" s="81"/>
      <c r="GB155" s="81"/>
      <c r="GC155" s="81"/>
      <c r="GD155" s="81"/>
      <c r="GE155" s="81"/>
      <c r="GF155" s="81"/>
      <c r="GG155" s="81"/>
      <c r="GH155" s="81"/>
      <c r="GI155" s="81"/>
      <c r="GJ155" s="81"/>
      <c r="GK155" s="81"/>
      <c r="GL155" s="81"/>
      <c r="GM155" s="81"/>
      <c r="GN155" s="81"/>
      <c r="GO155" s="81"/>
      <c r="GP155" s="81"/>
      <c r="GQ155" s="81"/>
      <c r="GR155" s="81"/>
      <c r="GS155" s="81"/>
      <c r="GT155" s="81"/>
      <c r="GU155" s="81"/>
      <c r="GV155" s="81"/>
      <c r="GW155" s="81"/>
      <c r="GX155" s="81"/>
      <c r="GY155" s="81"/>
      <c r="GZ155" s="81"/>
      <c r="HA155" s="81"/>
      <c r="HB155" s="81"/>
      <c r="HC155" s="81"/>
      <c r="HD155" s="81"/>
      <c r="HE155" s="81"/>
      <c r="HF155" s="81"/>
      <c r="HG155" s="81"/>
      <c r="HH155" s="81"/>
      <c r="HI155" s="81"/>
      <c r="HJ155" s="81"/>
      <c r="HK155" s="81"/>
      <c r="HL155" s="81"/>
      <c r="HM155" s="81"/>
      <c r="HN155" s="81"/>
      <c r="HO155" s="81"/>
      <c r="HP155" s="81"/>
      <c r="HQ155" s="81"/>
      <c r="HR155" s="81"/>
      <c r="HS155" s="81"/>
      <c r="HT155" s="81"/>
    </row>
    <row r="156" spans="1:229" s="85" customFormat="1" ht="24.75" customHeight="1">
      <c r="A156" s="134" t="s">
        <v>9</v>
      </c>
      <c r="B156" s="147">
        <v>5000</v>
      </c>
      <c r="C156" s="147">
        <v>5000</v>
      </c>
      <c r="D156" s="147">
        <v>10000</v>
      </c>
      <c r="E156" s="147">
        <v>10000</v>
      </c>
      <c r="F156" s="145">
        <v>5079.6</v>
      </c>
      <c r="G156" s="80"/>
      <c r="H156" s="83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  <c r="CQ156" s="81"/>
      <c r="CR156" s="81"/>
      <c r="CS156" s="81"/>
      <c r="CT156" s="81"/>
      <c r="CU156" s="81"/>
      <c r="CV156" s="81"/>
      <c r="CW156" s="81"/>
      <c r="CX156" s="81"/>
      <c r="CY156" s="81"/>
      <c r="CZ156" s="81"/>
      <c r="DA156" s="81"/>
      <c r="DB156" s="81"/>
      <c r="DC156" s="81"/>
      <c r="DD156" s="81"/>
      <c r="DE156" s="81"/>
      <c r="DF156" s="81"/>
      <c r="DG156" s="81"/>
      <c r="DH156" s="81"/>
      <c r="DI156" s="81"/>
      <c r="DJ156" s="81"/>
      <c r="DK156" s="81"/>
      <c r="DL156" s="81"/>
      <c r="DM156" s="81"/>
      <c r="DN156" s="81"/>
      <c r="DO156" s="81"/>
      <c r="DP156" s="81"/>
      <c r="DQ156" s="81"/>
      <c r="DR156" s="81"/>
      <c r="DS156" s="81"/>
      <c r="DT156" s="81"/>
      <c r="DU156" s="81"/>
      <c r="DV156" s="81"/>
      <c r="DW156" s="81"/>
      <c r="DX156" s="81"/>
      <c r="DY156" s="81"/>
      <c r="DZ156" s="81"/>
      <c r="EA156" s="81"/>
      <c r="EB156" s="81"/>
      <c r="EC156" s="81"/>
      <c r="ED156" s="81"/>
      <c r="EE156" s="81"/>
      <c r="EF156" s="81"/>
      <c r="EG156" s="81"/>
      <c r="EH156" s="81"/>
      <c r="EI156" s="81"/>
      <c r="EJ156" s="81"/>
      <c r="EK156" s="81"/>
      <c r="EL156" s="81"/>
      <c r="EM156" s="81"/>
      <c r="EN156" s="81"/>
      <c r="EO156" s="81"/>
      <c r="EP156" s="81"/>
      <c r="EQ156" s="81"/>
      <c r="ER156" s="81"/>
      <c r="ES156" s="81"/>
      <c r="ET156" s="81"/>
      <c r="EU156" s="81"/>
      <c r="EV156" s="81"/>
      <c r="EW156" s="81"/>
      <c r="EX156" s="81"/>
      <c r="EY156" s="81"/>
      <c r="EZ156" s="81"/>
      <c r="FA156" s="81"/>
      <c r="FB156" s="81"/>
      <c r="FC156" s="81"/>
      <c r="FD156" s="81"/>
      <c r="FE156" s="81"/>
      <c r="FF156" s="81"/>
      <c r="FG156" s="81"/>
      <c r="FH156" s="81"/>
      <c r="FI156" s="81"/>
      <c r="FJ156" s="81"/>
      <c r="FK156" s="81"/>
      <c r="FL156" s="81"/>
      <c r="FM156" s="81"/>
      <c r="FN156" s="81"/>
      <c r="FO156" s="81"/>
      <c r="FP156" s="81"/>
      <c r="FQ156" s="81"/>
      <c r="FR156" s="81"/>
      <c r="FS156" s="81"/>
      <c r="FT156" s="81"/>
      <c r="FU156" s="81"/>
      <c r="FV156" s="81"/>
      <c r="FW156" s="81"/>
      <c r="FX156" s="81"/>
      <c r="FY156" s="81"/>
      <c r="FZ156" s="81"/>
      <c r="GA156" s="81"/>
      <c r="GB156" s="81"/>
      <c r="GC156" s="81"/>
      <c r="GD156" s="81"/>
      <c r="GE156" s="81"/>
      <c r="GF156" s="81"/>
      <c r="GG156" s="81"/>
      <c r="GH156" s="81"/>
      <c r="GI156" s="81"/>
      <c r="GJ156" s="81"/>
      <c r="GK156" s="81"/>
      <c r="GL156" s="81"/>
      <c r="GM156" s="81"/>
      <c r="GN156" s="81"/>
      <c r="GO156" s="81"/>
      <c r="GP156" s="81"/>
      <c r="GQ156" s="81"/>
      <c r="GR156" s="81"/>
      <c r="GS156" s="81"/>
      <c r="GT156" s="81"/>
      <c r="GU156" s="81"/>
      <c r="GV156" s="81"/>
      <c r="GW156" s="81"/>
      <c r="GX156" s="81"/>
      <c r="GY156" s="81"/>
      <c r="GZ156" s="81"/>
      <c r="HA156" s="81"/>
      <c r="HB156" s="81"/>
      <c r="HC156" s="81"/>
      <c r="HD156" s="81"/>
      <c r="HE156" s="81"/>
      <c r="HF156" s="81"/>
      <c r="HG156" s="81"/>
      <c r="HH156" s="81"/>
      <c r="HI156" s="81"/>
      <c r="HJ156" s="81"/>
      <c r="HK156" s="81"/>
      <c r="HL156" s="81"/>
      <c r="HM156" s="81"/>
      <c r="HN156" s="81"/>
      <c r="HO156" s="81"/>
      <c r="HP156" s="81"/>
      <c r="HQ156" s="81"/>
      <c r="HR156" s="81"/>
      <c r="HS156" s="81"/>
      <c r="HT156" s="81"/>
      <c r="HU156" s="84"/>
    </row>
    <row r="157" spans="1:228" s="82" customFormat="1" ht="24.75" customHeight="1">
      <c r="A157" s="152" t="s">
        <v>111</v>
      </c>
      <c r="B157" s="144">
        <f>SUM(B156)</f>
        <v>5000</v>
      </c>
      <c r="C157" s="144">
        <f>SUM(C156)</f>
        <v>5000</v>
      </c>
      <c r="D157" s="144">
        <f>SUM(D156)</f>
        <v>10000</v>
      </c>
      <c r="E157" s="144">
        <f>SUM(E156)</f>
        <v>10000</v>
      </c>
      <c r="F157" s="144">
        <f>SUM(F156)</f>
        <v>5079.6</v>
      </c>
      <c r="G157" s="80"/>
      <c r="H157" s="83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  <c r="CC157" s="81"/>
      <c r="CD157" s="81"/>
      <c r="CE157" s="81"/>
      <c r="CF157" s="81"/>
      <c r="CG157" s="81"/>
      <c r="CH157" s="81"/>
      <c r="CI157" s="81"/>
      <c r="CJ157" s="81"/>
      <c r="CK157" s="81"/>
      <c r="CL157" s="81"/>
      <c r="CM157" s="81"/>
      <c r="CN157" s="81"/>
      <c r="CO157" s="81"/>
      <c r="CP157" s="81"/>
      <c r="CQ157" s="81"/>
      <c r="CR157" s="81"/>
      <c r="CS157" s="81"/>
      <c r="CT157" s="81"/>
      <c r="CU157" s="81"/>
      <c r="CV157" s="81"/>
      <c r="CW157" s="81"/>
      <c r="CX157" s="81"/>
      <c r="CY157" s="81"/>
      <c r="CZ157" s="81"/>
      <c r="DA157" s="81"/>
      <c r="DB157" s="81"/>
      <c r="DC157" s="81"/>
      <c r="DD157" s="81"/>
      <c r="DE157" s="81"/>
      <c r="DF157" s="81"/>
      <c r="DG157" s="81"/>
      <c r="DH157" s="81"/>
      <c r="DI157" s="81"/>
      <c r="DJ157" s="81"/>
      <c r="DK157" s="81"/>
      <c r="DL157" s="81"/>
      <c r="DM157" s="81"/>
      <c r="DN157" s="81"/>
      <c r="DO157" s="81"/>
      <c r="DP157" s="81"/>
      <c r="DQ157" s="81"/>
      <c r="DR157" s="81"/>
      <c r="DS157" s="81"/>
      <c r="DT157" s="81"/>
      <c r="DU157" s="81"/>
      <c r="DV157" s="81"/>
      <c r="DW157" s="81"/>
      <c r="DX157" s="81"/>
      <c r="DY157" s="81"/>
      <c r="DZ157" s="81"/>
      <c r="EA157" s="81"/>
      <c r="EB157" s="81"/>
      <c r="EC157" s="81"/>
      <c r="ED157" s="81"/>
      <c r="EE157" s="81"/>
      <c r="EF157" s="81"/>
      <c r="EG157" s="81"/>
      <c r="EH157" s="81"/>
      <c r="EI157" s="81"/>
      <c r="EJ157" s="81"/>
      <c r="EK157" s="81"/>
      <c r="EL157" s="81"/>
      <c r="EM157" s="81"/>
      <c r="EN157" s="81"/>
      <c r="EO157" s="81"/>
      <c r="EP157" s="81"/>
      <c r="EQ157" s="81"/>
      <c r="ER157" s="81"/>
      <c r="ES157" s="81"/>
      <c r="ET157" s="81"/>
      <c r="EU157" s="81"/>
      <c r="EV157" s="81"/>
      <c r="EW157" s="81"/>
      <c r="EX157" s="81"/>
      <c r="EY157" s="81"/>
      <c r="EZ157" s="81"/>
      <c r="FA157" s="81"/>
      <c r="FB157" s="81"/>
      <c r="FC157" s="81"/>
      <c r="FD157" s="81"/>
      <c r="FE157" s="81"/>
      <c r="FF157" s="81"/>
      <c r="FG157" s="81"/>
      <c r="FH157" s="81"/>
      <c r="FI157" s="81"/>
      <c r="FJ157" s="81"/>
      <c r="FK157" s="81"/>
      <c r="FL157" s="81"/>
      <c r="FM157" s="81"/>
      <c r="FN157" s="81"/>
      <c r="FO157" s="81"/>
      <c r="FP157" s="81"/>
      <c r="FQ157" s="81"/>
      <c r="FR157" s="81"/>
      <c r="FS157" s="81"/>
      <c r="FT157" s="81"/>
      <c r="FU157" s="81"/>
      <c r="FV157" s="81"/>
      <c r="FW157" s="81"/>
      <c r="FX157" s="81"/>
      <c r="FY157" s="81"/>
      <c r="FZ157" s="81"/>
      <c r="GA157" s="81"/>
      <c r="GB157" s="81"/>
      <c r="GC157" s="81"/>
      <c r="GD157" s="81"/>
      <c r="GE157" s="81"/>
      <c r="GF157" s="81"/>
      <c r="GG157" s="81"/>
      <c r="GH157" s="81"/>
      <c r="GI157" s="81"/>
      <c r="GJ157" s="81"/>
      <c r="GK157" s="81"/>
      <c r="GL157" s="81"/>
      <c r="GM157" s="81"/>
      <c r="GN157" s="81"/>
      <c r="GO157" s="81"/>
      <c r="GP157" s="81"/>
      <c r="GQ157" s="81"/>
      <c r="GR157" s="81"/>
      <c r="GS157" s="81"/>
      <c r="GT157" s="81"/>
      <c r="GU157" s="81"/>
      <c r="GV157" s="81"/>
      <c r="GW157" s="81"/>
      <c r="GX157" s="81"/>
      <c r="GY157" s="81"/>
      <c r="GZ157" s="81"/>
      <c r="HA157" s="81"/>
      <c r="HB157" s="81"/>
      <c r="HC157" s="81"/>
      <c r="HD157" s="81"/>
      <c r="HE157" s="81"/>
      <c r="HF157" s="81"/>
      <c r="HG157" s="81"/>
      <c r="HH157" s="81"/>
      <c r="HI157" s="81"/>
      <c r="HJ157" s="81"/>
      <c r="HK157" s="81"/>
      <c r="HL157" s="81"/>
      <c r="HM157" s="81"/>
      <c r="HN157" s="81"/>
      <c r="HO157" s="81"/>
      <c r="HP157" s="81"/>
      <c r="HQ157" s="81"/>
      <c r="HR157" s="81"/>
      <c r="HS157" s="81"/>
      <c r="HT157" s="81"/>
    </row>
    <row r="158" spans="1:228" s="86" customFormat="1" ht="24.75" customHeight="1">
      <c r="A158" s="134" t="s">
        <v>26</v>
      </c>
      <c r="B158" s="145">
        <v>5000</v>
      </c>
      <c r="C158" s="145">
        <v>5000</v>
      </c>
      <c r="D158" s="145">
        <v>5000</v>
      </c>
      <c r="E158" s="145">
        <v>5000</v>
      </c>
      <c r="F158" s="145">
        <v>0</v>
      </c>
      <c r="G158" s="80"/>
      <c r="H158" s="83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1"/>
      <c r="CG158" s="81"/>
      <c r="CH158" s="81"/>
      <c r="CI158" s="81"/>
      <c r="CJ158" s="81"/>
      <c r="CK158" s="81"/>
      <c r="CL158" s="81"/>
      <c r="CM158" s="81"/>
      <c r="CN158" s="81"/>
      <c r="CO158" s="81"/>
      <c r="CP158" s="81"/>
      <c r="CQ158" s="81"/>
      <c r="CR158" s="81"/>
      <c r="CS158" s="81"/>
      <c r="CT158" s="81"/>
      <c r="CU158" s="81"/>
      <c r="CV158" s="81"/>
      <c r="CW158" s="81"/>
      <c r="CX158" s="81"/>
      <c r="CY158" s="81"/>
      <c r="CZ158" s="81"/>
      <c r="DA158" s="81"/>
      <c r="DB158" s="81"/>
      <c r="DC158" s="81"/>
      <c r="DD158" s="81"/>
      <c r="DE158" s="81"/>
      <c r="DF158" s="81"/>
      <c r="DG158" s="81"/>
      <c r="DH158" s="81"/>
      <c r="DI158" s="81"/>
      <c r="DJ158" s="81"/>
      <c r="DK158" s="81"/>
      <c r="DL158" s="81"/>
      <c r="DM158" s="81"/>
      <c r="DN158" s="81"/>
      <c r="DO158" s="81"/>
      <c r="DP158" s="81"/>
      <c r="DQ158" s="81"/>
      <c r="DR158" s="81"/>
      <c r="DS158" s="81"/>
      <c r="DT158" s="81"/>
      <c r="DU158" s="81"/>
      <c r="DV158" s="81"/>
      <c r="DW158" s="81"/>
      <c r="DX158" s="81"/>
      <c r="DY158" s="81"/>
      <c r="DZ158" s="81"/>
      <c r="EA158" s="81"/>
      <c r="EB158" s="81"/>
      <c r="EC158" s="81"/>
      <c r="ED158" s="81"/>
      <c r="EE158" s="81"/>
      <c r="EF158" s="81"/>
      <c r="EG158" s="81"/>
      <c r="EH158" s="81"/>
      <c r="EI158" s="81"/>
      <c r="EJ158" s="81"/>
      <c r="EK158" s="81"/>
      <c r="EL158" s="81"/>
      <c r="EM158" s="81"/>
      <c r="EN158" s="81"/>
      <c r="EO158" s="81"/>
      <c r="EP158" s="81"/>
      <c r="EQ158" s="81"/>
      <c r="ER158" s="81"/>
      <c r="ES158" s="81"/>
      <c r="ET158" s="81"/>
      <c r="EU158" s="81"/>
      <c r="EV158" s="81"/>
      <c r="EW158" s="81"/>
      <c r="EX158" s="81"/>
      <c r="EY158" s="81"/>
      <c r="EZ158" s="81"/>
      <c r="FA158" s="81"/>
      <c r="FB158" s="81"/>
      <c r="FC158" s="81"/>
      <c r="FD158" s="81"/>
      <c r="FE158" s="81"/>
      <c r="FF158" s="81"/>
      <c r="FG158" s="81"/>
      <c r="FH158" s="81"/>
      <c r="FI158" s="81"/>
      <c r="FJ158" s="81"/>
      <c r="FK158" s="81"/>
      <c r="FL158" s="81"/>
      <c r="FM158" s="81"/>
      <c r="FN158" s="81"/>
      <c r="FO158" s="81"/>
      <c r="FP158" s="81"/>
      <c r="FQ158" s="81"/>
      <c r="FR158" s="81"/>
      <c r="FS158" s="81"/>
      <c r="FT158" s="81"/>
      <c r="FU158" s="81"/>
      <c r="FV158" s="81"/>
      <c r="FW158" s="81"/>
      <c r="FX158" s="81"/>
      <c r="FY158" s="81"/>
      <c r="FZ158" s="81"/>
      <c r="GA158" s="81"/>
      <c r="GB158" s="81"/>
      <c r="GC158" s="81"/>
      <c r="GD158" s="81"/>
      <c r="GE158" s="81"/>
      <c r="GF158" s="81"/>
      <c r="GG158" s="81"/>
      <c r="GH158" s="81"/>
      <c r="GI158" s="81"/>
      <c r="GJ158" s="81"/>
      <c r="GK158" s="81"/>
      <c r="GL158" s="81"/>
      <c r="GM158" s="81"/>
      <c r="GN158" s="81"/>
      <c r="GO158" s="81"/>
      <c r="GP158" s="81"/>
      <c r="GQ158" s="81"/>
      <c r="GR158" s="81"/>
      <c r="GS158" s="81"/>
      <c r="GT158" s="81"/>
      <c r="GU158" s="81"/>
      <c r="GV158" s="81"/>
      <c r="GW158" s="81"/>
      <c r="GX158" s="81"/>
      <c r="GY158" s="81"/>
      <c r="GZ158" s="81"/>
      <c r="HA158" s="81"/>
      <c r="HB158" s="81"/>
      <c r="HC158" s="81"/>
      <c r="HD158" s="81"/>
      <c r="HE158" s="81"/>
      <c r="HF158" s="81"/>
      <c r="HG158" s="81"/>
      <c r="HH158" s="81"/>
      <c r="HI158" s="81"/>
      <c r="HJ158" s="81"/>
      <c r="HK158" s="81"/>
      <c r="HL158" s="81"/>
      <c r="HM158" s="81"/>
      <c r="HN158" s="81"/>
      <c r="HO158" s="81"/>
      <c r="HP158" s="81"/>
      <c r="HQ158" s="81"/>
      <c r="HR158" s="81"/>
      <c r="HS158" s="81"/>
      <c r="HT158" s="81"/>
    </row>
    <row r="159" spans="1:228" s="86" customFormat="1" ht="24.75" customHeight="1">
      <c r="A159" s="134" t="s">
        <v>12</v>
      </c>
      <c r="B159" s="145">
        <v>3000</v>
      </c>
      <c r="C159" s="145">
        <v>3000</v>
      </c>
      <c r="D159" s="145">
        <v>3000</v>
      </c>
      <c r="E159" s="145">
        <v>3000</v>
      </c>
      <c r="F159" s="145">
        <v>0</v>
      </c>
      <c r="G159" s="80"/>
      <c r="H159" s="83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  <c r="CC159" s="81"/>
      <c r="CD159" s="81"/>
      <c r="CE159" s="81"/>
      <c r="CF159" s="81"/>
      <c r="CG159" s="81"/>
      <c r="CH159" s="81"/>
      <c r="CI159" s="81"/>
      <c r="CJ159" s="81"/>
      <c r="CK159" s="81"/>
      <c r="CL159" s="81"/>
      <c r="CM159" s="81"/>
      <c r="CN159" s="81"/>
      <c r="CO159" s="81"/>
      <c r="CP159" s="81"/>
      <c r="CQ159" s="81"/>
      <c r="CR159" s="81"/>
      <c r="CS159" s="81"/>
      <c r="CT159" s="81"/>
      <c r="CU159" s="81"/>
      <c r="CV159" s="81"/>
      <c r="CW159" s="81"/>
      <c r="CX159" s="81"/>
      <c r="CY159" s="81"/>
      <c r="CZ159" s="81"/>
      <c r="DA159" s="81"/>
      <c r="DB159" s="81"/>
      <c r="DC159" s="81"/>
      <c r="DD159" s="81"/>
      <c r="DE159" s="81"/>
      <c r="DF159" s="81"/>
      <c r="DG159" s="81"/>
      <c r="DH159" s="81"/>
      <c r="DI159" s="81"/>
      <c r="DJ159" s="81"/>
      <c r="DK159" s="81"/>
      <c r="DL159" s="81"/>
      <c r="DM159" s="81"/>
      <c r="DN159" s="81"/>
      <c r="DO159" s="81"/>
      <c r="DP159" s="81"/>
      <c r="DQ159" s="81"/>
      <c r="DR159" s="81"/>
      <c r="DS159" s="81"/>
      <c r="DT159" s="81"/>
      <c r="DU159" s="81"/>
      <c r="DV159" s="81"/>
      <c r="DW159" s="81"/>
      <c r="DX159" s="81"/>
      <c r="DY159" s="81"/>
      <c r="DZ159" s="81"/>
      <c r="EA159" s="81"/>
      <c r="EB159" s="81"/>
      <c r="EC159" s="81"/>
      <c r="ED159" s="81"/>
      <c r="EE159" s="81"/>
      <c r="EF159" s="81"/>
      <c r="EG159" s="81"/>
      <c r="EH159" s="81"/>
      <c r="EI159" s="81"/>
      <c r="EJ159" s="81"/>
      <c r="EK159" s="81"/>
      <c r="EL159" s="81"/>
      <c r="EM159" s="81"/>
      <c r="EN159" s="81"/>
      <c r="EO159" s="81"/>
      <c r="EP159" s="81"/>
      <c r="EQ159" s="81"/>
      <c r="ER159" s="81"/>
      <c r="ES159" s="81"/>
      <c r="ET159" s="81"/>
      <c r="EU159" s="81"/>
      <c r="EV159" s="81"/>
      <c r="EW159" s="81"/>
      <c r="EX159" s="81"/>
      <c r="EY159" s="81"/>
      <c r="EZ159" s="81"/>
      <c r="FA159" s="81"/>
      <c r="FB159" s="81"/>
      <c r="FC159" s="81"/>
      <c r="FD159" s="81"/>
      <c r="FE159" s="81"/>
      <c r="FF159" s="81"/>
      <c r="FG159" s="81"/>
      <c r="FH159" s="81"/>
      <c r="FI159" s="81"/>
      <c r="FJ159" s="81"/>
      <c r="FK159" s="81"/>
      <c r="FL159" s="81"/>
      <c r="FM159" s="81"/>
      <c r="FN159" s="81"/>
      <c r="FO159" s="81"/>
      <c r="FP159" s="81"/>
      <c r="FQ159" s="81"/>
      <c r="FR159" s="81"/>
      <c r="FS159" s="81"/>
      <c r="FT159" s="81"/>
      <c r="FU159" s="81"/>
      <c r="FV159" s="81"/>
      <c r="FW159" s="81"/>
      <c r="FX159" s="81"/>
      <c r="FY159" s="81"/>
      <c r="FZ159" s="81"/>
      <c r="GA159" s="81"/>
      <c r="GB159" s="81"/>
      <c r="GC159" s="81"/>
      <c r="GD159" s="81"/>
      <c r="GE159" s="81"/>
      <c r="GF159" s="81"/>
      <c r="GG159" s="81"/>
      <c r="GH159" s="81"/>
      <c r="GI159" s="81"/>
      <c r="GJ159" s="81"/>
      <c r="GK159" s="81"/>
      <c r="GL159" s="81"/>
      <c r="GM159" s="81"/>
      <c r="GN159" s="81"/>
      <c r="GO159" s="81"/>
      <c r="GP159" s="81"/>
      <c r="GQ159" s="81"/>
      <c r="GR159" s="81"/>
      <c r="GS159" s="81"/>
      <c r="GT159" s="81"/>
      <c r="GU159" s="81"/>
      <c r="GV159" s="81"/>
      <c r="GW159" s="81"/>
      <c r="GX159" s="81"/>
      <c r="GY159" s="81"/>
      <c r="GZ159" s="81"/>
      <c r="HA159" s="81"/>
      <c r="HB159" s="81"/>
      <c r="HC159" s="81"/>
      <c r="HD159" s="81"/>
      <c r="HE159" s="81"/>
      <c r="HF159" s="81"/>
      <c r="HG159" s="81"/>
      <c r="HH159" s="81"/>
      <c r="HI159" s="81"/>
      <c r="HJ159" s="81"/>
      <c r="HK159" s="81"/>
      <c r="HL159" s="81"/>
      <c r="HM159" s="81"/>
      <c r="HN159" s="81"/>
      <c r="HO159" s="81"/>
      <c r="HP159" s="81"/>
      <c r="HQ159" s="81"/>
      <c r="HR159" s="81"/>
      <c r="HS159" s="81"/>
      <c r="HT159" s="81"/>
    </row>
    <row r="160" spans="1:228" s="86" customFormat="1" ht="24.75" customHeight="1">
      <c r="A160" s="134" t="s">
        <v>13</v>
      </c>
      <c r="B160" s="145">
        <v>5000</v>
      </c>
      <c r="C160" s="145">
        <v>5000</v>
      </c>
      <c r="D160" s="145">
        <v>5000</v>
      </c>
      <c r="E160" s="145">
        <v>5000</v>
      </c>
      <c r="F160" s="145">
        <v>0</v>
      </c>
      <c r="G160" s="80"/>
      <c r="H160" s="83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  <c r="CC160" s="81"/>
      <c r="CD160" s="81"/>
      <c r="CE160" s="81"/>
      <c r="CF160" s="81"/>
      <c r="CG160" s="81"/>
      <c r="CH160" s="81"/>
      <c r="CI160" s="81"/>
      <c r="CJ160" s="81"/>
      <c r="CK160" s="81"/>
      <c r="CL160" s="81"/>
      <c r="CM160" s="81"/>
      <c r="CN160" s="81"/>
      <c r="CO160" s="81"/>
      <c r="CP160" s="81"/>
      <c r="CQ160" s="81"/>
      <c r="CR160" s="81"/>
      <c r="CS160" s="81"/>
      <c r="CT160" s="81"/>
      <c r="CU160" s="81"/>
      <c r="CV160" s="81"/>
      <c r="CW160" s="81"/>
      <c r="CX160" s="81"/>
      <c r="CY160" s="81"/>
      <c r="CZ160" s="81"/>
      <c r="DA160" s="81"/>
      <c r="DB160" s="81"/>
      <c r="DC160" s="81"/>
      <c r="DD160" s="81"/>
      <c r="DE160" s="81"/>
      <c r="DF160" s="81"/>
      <c r="DG160" s="81"/>
      <c r="DH160" s="81"/>
      <c r="DI160" s="81"/>
      <c r="DJ160" s="81"/>
      <c r="DK160" s="81"/>
      <c r="DL160" s="81"/>
      <c r="DM160" s="81"/>
      <c r="DN160" s="81"/>
      <c r="DO160" s="81"/>
      <c r="DP160" s="81"/>
      <c r="DQ160" s="81"/>
      <c r="DR160" s="81"/>
      <c r="DS160" s="81"/>
      <c r="DT160" s="81"/>
      <c r="DU160" s="81"/>
      <c r="DV160" s="81"/>
      <c r="DW160" s="81"/>
      <c r="DX160" s="81"/>
      <c r="DY160" s="81"/>
      <c r="DZ160" s="81"/>
      <c r="EA160" s="81"/>
      <c r="EB160" s="81"/>
      <c r="EC160" s="81"/>
      <c r="ED160" s="81"/>
      <c r="EE160" s="81"/>
      <c r="EF160" s="81"/>
      <c r="EG160" s="81"/>
      <c r="EH160" s="81"/>
      <c r="EI160" s="81"/>
      <c r="EJ160" s="81"/>
      <c r="EK160" s="81"/>
      <c r="EL160" s="81"/>
      <c r="EM160" s="81"/>
      <c r="EN160" s="81"/>
      <c r="EO160" s="81"/>
      <c r="EP160" s="81"/>
      <c r="EQ160" s="81"/>
      <c r="ER160" s="81"/>
      <c r="ES160" s="81"/>
      <c r="ET160" s="81"/>
      <c r="EU160" s="81"/>
      <c r="EV160" s="81"/>
      <c r="EW160" s="81"/>
      <c r="EX160" s="81"/>
      <c r="EY160" s="81"/>
      <c r="EZ160" s="81"/>
      <c r="FA160" s="81"/>
      <c r="FB160" s="81"/>
      <c r="FC160" s="81"/>
      <c r="FD160" s="81"/>
      <c r="FE160" s="81"/>
      <c r="FF160" s="81"/>
      <c r="FG160" s="81"/>
      <c r="FH160" s="81"/>
      <c r="FI160" s="81"/>
      <c r="FJ160" s="81"/>
      <c r="FK160" s="81"/>
      <c r="FL160" s="81"/>
      <c r="FM160" s="81"/>
      <c r="FN160" s="81"/>
      <c r="FO160" s="81"/>
      <c r="FP160" s="81"/>
      <c r="FQ160" s="81"/>
      <c r="FR160" s="81"/>
      <c r="FS160" s="81"/>
      <c r="FT160" s="81"/>
      <c r="FU160" s="81"/>
      <c r="FV160" s="81"/>
      <c r="FW160" s="81"/>
      <c r="FX160" s="81"/>
      <c r="FY160" s="81"/>
      <c r="FZ160" s="81"/>
      <c r="GA160" s="81"/>
      <c r="GB160" s="81"/>
      <c r="GC160" s="81"/>
      <c r="GD160" s="81"/>
      <c r="GE160" s="81"/>
      <c r="GF160" s="81"/>
      <c r="GG160" s="81"/>
      <c r="GH160" s="81"/>
      <c r="GI160" s="81"/>
      <c r="GJ160" s="81"/>
      <c r="GK160" s="81"/>
      <c r="GL160" s="81"/>
      <c r="GM160" s="81"/>
      <c r="GN160" s="81"/>
      <c r="GO160" s="81"/>
      <c r="GP160" s="81"/>
      <c r="GQ160" s="81"/>
      <c r="GR160" s="81"/>
      <c r="GS160" s="81"/>
      <c r="GT160" s="81"/>
      <c r="GU160" s="81"/>
      <c r="GV160" s="81"/>
      <c r="GW160" s="81"/>
      <c r="GX160" s="81"/>
      <c r="GY160" s="81"/>
      <c r="GZ160" s="81"/>
      <c r="HA160" s="81"/>
      <c r="HB160" s="81"/>
      <c r="HC160" s="81"/>
      <c r="HD160" s="81"/>
      <c r="HE160" s="81"/>
      <c r="HF160" s="81"/>
      <c r="HG160" s="81"/>
      <c r="HH160" s="81"/>
      <c r="HI160" s="81"/>
      <c r="HJ160" s="81"/>
      <c r="HK160" s="81"/>
      <c r="HL160" s="81"/>
      <c r="HM160" s="81"/>
      <c r="HN160" s="81"/>
      <c r="HO160" s="81"/>
      <c r="HP160" s="81"/>
      <c r="HQ160" s="81"/>
      <c r="HR160" s="81"/>
      <c r="HS160" s="81"/>
      <c r="HT160" s="81"/>
    </row>
    <row r="161" spans="1:228" s="86" customFormat="1" ht="24.75" customHeight="1">
      <c r="A161" s="134" t="s">
        <v>27</v>
      </c>
      <c r="B161" s="145">
        <v>10000</v>
      </c>
      <c r="C161" s="145">
        <v>10000</v>
      </c>
      <c r="D161" s="145">
        <v>10000</v>
      </c>
      <c r="E161" s="145">
        <v>10000</v>
      </c>
      <c r="F161" s="145">
        <v>0</v>
      </c>
      <c r="G161" s="80"/>
      <c r="H161" s="83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  <c r="CC161" s="81"/>
      <c r="CD161" s="81"/>
      <c r="CE161" s="81"/>
      <c r="CF161" s="81"/>
      <c r="CG161" s="81"/>
      <c r="CH161" s="81"/>
      <c r="CI161" s="81"/>
      <c r="CJ161" s="81"/>
      <c r="CK161" s="81"/>
      <c r="CL161" s="81"/>
      <c r="CM161" s="81"/>
      <c r="CN161" s="81"/>
      <c r="CO161" s="81"/>
      <c r="CP161" s="81"/>
      <c r="CQ161" s="81"/>
      <c r="CR161" s="81"/>
      <c r="CS161" s="81"/>
      <c r="CT161" s="81"/>
      <c r="CU161" s="81"/>
      <c r="CV161" s="81"/>
      <c r="CW161" s="81"/>
      <c r="CX161" s="81"/>
      <c r="CY161" s="81"/>
      <c r="CZ161" s="81"/>
      <c r="DA161" s="81"/>
      <c r="DB161" s="81"/>
      <c r="DC161" s="81"/>
      <c r="DD161" s="81"/>
      <c r="DE161" s="81"/>
      <c r="DF161" s="81"/>
      <c r="DG161" s="81"/>
      <c r="DH161" s="81"/>
      <c r="DI161" s="81"/>
      <c r="DJ161" s="81"/>
      <c r="DK161" s="81"/>
      <c r="DL161" s="81"/>
      <c r="DM161" s="81"/>
      <c r="DN161" s="81"/>
      <c r="DO161" s="81"/>
      <c r="DP161" s="81"/>
      <c r="DQ161" s="81"/>
      <c r="DR161" s="81"/>
      <c r="DS161" s="81"/>
      <c r="DT161" s="81"/>
      <c r="DU161" s="81"/>
      <c r="DV161" s="81"/>
      <c r="DW161" s="81"/>
      <c r="DX161" s="81"/>
      <c r="DY161" s="81"/>
      <c r="DZ161" s="81"/>
      <c r="EA161" s="81"/>
      <c r="EB161" s="81"/>
      <c r="EC161" s="81"/>
      <c r="ED161" s="81"/>
      <c r="EE161" s="81"/>
      <c r="EF161" s="81"/>
      <c r="EG161" s="81"/>
      <c r="EH161" s="81"/>
      <c r="EI161" s="81"/>
      <c r="EJ161" s="81"/>
      <c r="EK161" s="81"/>
      <c r="EL161" s="81"/>
      <c r="EM161" s="81"/>
      <c r="EN161" s="81"/>
      <c r="EO161" s="81"/>
      <c r="EP161" s="81"/>
      <c r="EQ161" s="81"/>
      <c r="ER161" s="81"/>
      <c r="ES161" s="81"/>
      <c r="ET161" s="81"/>
      <c r="EU161" s="81"/>
      <c r="EV161" s="81"/>
      <c r="EW161" s="81"/>
      <c r="EX161" s="81"/>
      <c r="EY161" s="81"/>
      <c r="EZ161" s="81"/>
      <c r="FA161" s="81"/>
      <c r="FB161" s="81"/>
      <c r="FC161" s="81"/>
      <c r="FD161" s="81"/>
      <c r="FE161" s="81"/>
      <c r="FF161" s="81"/>
      <c r="FG161" s="81"/>
      <c r="FH161" s="81"/>
      <c r="FI161" s="81"/>
      <c r="FJ161" s="81"/>
      <c r="FK161" s="81"/>
      <c r="FL161" s="81"/>
      <c r="FM161" s="81"/>
      <c r="FN161" s="81"/>
      <c r="FO161" s="81"/>
      <c r="FP161" s="81"/>
      <c r="FQ161" s="81"/>
      <c r="FR161" s="81"/>
      <c r="FS161" s="81"/>
      <c r="FT161" s="81"/>
      <c r="FU161" s="81"/>
      <c r="FV161" s="81"/>
      <c r="FW161" s="81"/>
      <c r="FX161" s="81"/>
      <c r="FY161" s="81"/>
      <c r="FZ161" s="81"/>
      <c r="GA161" s="81"/>
      <c r="GB161" s="81"/>
      <c r="GC161" s="81"/>
      <c r="GD161" s="81"/>
      <c r="GE161" s="81"/>
      <c r="GF161" s="81"/>
      <c r="GG161" s="81"/>
      <c r="GH161" s="81"/>
      <c r="GI161" s="81"/>
      <c r="GJ161" s="81"/>
      <c r="GK161" s="81"/>
      <c r="GL161" s="81"/>
      <c r="GM161" s="81"/>
      <c r="GN161" s="81"/>
      <c r="GO161" s="81"/>
      <c r="GP161" s="81"/>
      <c r="GQ161" s="81"/>
      <c r="GR161" s="81"/>
      <c r="GS161" s="81"/>
      <c r="GT161" s="81"/>
      <c r="GU161" s="81"/>
      <c r="GV161" s="81"/>
      <c r="GW161" s="81"/>
      <c r="GX161" s="81"/>
      <c r="GY161" s="81"/>
      <c r="GZ161" s="81"/>
      <c r="HA161" s="81"/>
      <c r="HB161" s="81"/>
      <c r="HC161" s="81"/>
      <c r="HD161" s="81"/>
      <c r="HE161" s="81"/>
      <c r="HF161" s="81"/>
      <c r="HG161" s="81"/>
      <c r="HH161" s="81"/>
      <c r="HI161" s="81"/>
      <c r="HJ161" s="81"/>
      <c r="HK161" s="81"/>
      <c r="HL161" s="81"/>
      <c r="HM161" s="81"/>
      <c r="HN161" s="81"/>
      <c r="HO161" s="81"/>
      <c r="HP161" s="81"/>
      <c r="HQ161" s="81"/>
      <c r="HR161" s="81"/>
      <c r="HS161" s="81"/>
      <c r="HT161" s="81"/>
    </row>
    <row r="162" spans="1:228" s="86" customFormat="1" ht="24.75" customHeight="1">
      <c r="A162" s="162" t="s">
        <v>79</v>
      </c>
      <c r="B162" s="144">
        <f>SUM(B158,B159,B160,B161)</f>
        <v>23000</v>
      </c>
      <c r="C162" s="144">
        <f>SUM(C158,C159,C160,C161)</f>
        <v>23000</v>
      </c>
      <c r="D162" s="144">
        <f>SUM(D158,D159,D160,D161)</f>
        <v>23000</v>
      </c>
      <c r="E162" s="144">
        <f>SUM(E158,E159,E160,E161)</f>
        <v>23000</v>
      </c>
      <c r="F162" s="144">
        <f>SUM(F158,F159,F160,F161)</f>
        <v>0</v>
      </c>
      <c r="G162" s="80"/>
      <c r="H162" s="80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  <c r="CA162" s="81"/>
      <c r="CB162" s="81"/>
      <c r="CC162" s="81"/>
      <c r="CD162" s="81"/>
      <c r="CE162" s="81"/>
      <c r="CF162" s="81"/>
      <c r="CG162" s="81"/>
      <c r="CH162" s="81"/>
      <c r="CI162" s="81"/>
      <c r="CJ162" s="81"/>
      <c r="CK162" s="81"/>
      <c r="CL162" s="81"/>
      <c r="CM162" s="81"/>
      <c r="CN162" s="81"/>
      <c r="CO162" s="81"/>
      <c r="CP162" s="81"/>
      <c r="CQ162" s="81"/>
      <c r="CR162" s="81"/>
      <c r="CS162" s="81"/>
      <c r="CT162" s="81"/>
      <c r="CU162" s="81"/>
      <c r="CV162" s="81"/>
      <c r="CW162" s="81"/>
      <c r="CX162" s="81"/>
      <c r="CY162" s="81"/>
      <c r="CZ162" s="81"/>
      <c r="DA162" s="81"/>
      <c r="DB162" s="81"/>
      <c r="DC162" s="81"/>
      <c r="DD162" s="81"/>
      <c r="DE162" s="81"/>
      <c r="DF162" s="81"/>
      <c r="DG162" s="81"/>
      <c r="DH162" s="81"/>
      <c r="DI162" s="81"/>
      <c r="DJ162" s="81"/>
      <c r="DK162" s="81"/>
      <c r="DL162" s="81"/>
      <c r="DM162" s="81"/>
      <c r="DN162" s="81"/>
      <c r="DO162" s="81"/>
      <c r="DP162" s="81"/>
      <c r="DQ162" s="81"/>
      <c r="DR162" s="81"/>
      <c r="DS162" s="81"/>
      <c r="DT162" s="81"/>
      <c r="DU162" s="81"/>
      <c r="DV162" s="81"/>
      <c r="DW162" s="81"/>
      <c r="DX162" s="81"/>
      <c r="DY162" s="81"/>
      <c r="DZ162" s="81"/>
      <c r="EA162" s="81"/>
      <c r="EB162" s="81"/>
      <c r="EC162" s="81"/>
      <c r="ED162" s="81"/>
      <c r="EE162" s="81"/>
      <c r="EF162" s="81"/>
      <c r="EG162" s="81"/>
      <c r="EH162" s="81"/>
      <c r="EI162" s="81"/>
      <c r="EJ162" s="81"/>
      <c r="EK162" s="81"/>
      <c r="EL162" s="81"/>
      <c r="EM162" s="81"/>
      <c r="EN162" s="81"/>
      <c r="EO162" s="81"/>
      <c r="EP162" s="81"/>
      <c r="EQ162" s="81"/>
      <c r="ER162" s="81"/>
      <c r="ES162" s="81"/>
      <c r="ET162" s="81"/>
      <c r="EU162" s="81"/>
      <c r="EV162" s="81"/>
      <c r="EW162" s="81"/>
      <c r="EX162" s="81"/>
      <c r="EY162" s="81"/>
      <c r="EZ162" s="81"/>
      <c r="FA162" s="81"/>
      <c r="FB162" s="81"/>
      <c r="FC162" s="81"/>
      <c r="FD162" s="81"/>
      <c r="FE162" s="81"/>
      <c r="FF162" s="81"/>
      <c r="FG162" s="81"/>
      <c r="FH162" s="81"/>
      <c r="FI162" s="81"/>
      <c r="FJ162" s="81"/>
      <c r="FK162" s="81"/>
      <c r="FL162" s="81"/>
      <c r="FM162" s="81"/>
      <c r="FN162" s="81"/>
      <c r="FO162" s="81"/>
      <c r="FP162" s="81"/>
      <c r="FQ162" s="81"/>
      <c r="FR162" s="81"/>
      <c r="FS162" s="81"/>
      <c r="FT162" s="81"/>
      <c r="FU162" s="81"/>
      <c r="FV162" s="81"/>
      <c r="FW162" s="81"/>
      <c r="FX162" s="81"/>
      <c r="FY162" s="81"/>
      <c r="FZ162" s="81"/>
      <c r="GA162" s="81"/>
      <c r="GB162" s="81"/>
      <c r="GC162" s="81"/>
      <c r="GD162" s="81"/>
      <c r="GE162" s="81"/>
      <c r="GF162" s="81"/>
      <c r="GG162" s="81"/>
      <c r="GH162" s="81"/>
      <c r="GI162" s="81"/>
      <c r="GJ162" s="81"/>
      <c r="GK162" s="81"/>
      <c r="GL162" s="81"/>
      <c r="GM162" s="81"/>
      <c r="GN162" s="81"/>
      <c r="GO162" s="81"/>
      <c r="GP162" s="81"/>
      <c r="GQ162" s="81"/>
      <c r="GR162" s="81"/>
      <c r="GS162" s="81"/>
      <c r="GT162" s="81"/>
      <c r="GU162" s="81"/>
      <c r="GV162" s="81"/>
      <c r="GW162" s="81"/>
      <c r="GX162" s="81"/>
      <c r="GY162" s="81"/>
      <c r="GZ162" s="81"/>
      <c r="HA162" s="81"/>
      <c r="HB162" s="81"/>
      <c r="HC162" s="81"/>
      <c r="HD162" s="81"/>
      <c r="HE162" s="81"/>
      <c r="HF162" s="81"/>
      <c r="HG162" s="81"/>
      <c r="HH162" s="81"/>
      <c r="HI162" s="81"/>
      <c r="HJ162" s="81"/>
      <c r="HK162" s="81"/>
      <c r="HL162" s="81"/>
      <c r="HM162" s="81"/>
      <c r="HN162" s="81"/>
      <c r="HO162" s="81"/>
      <c r="HP162" s="81"/>
      <c r="HQ162" s="81"/>
      <c r="HR162" s="81"/>
      <c r="HS162" s="81"/>
      <c r="HT162" s="81"/>
    </row>
    <row r="163" spans="1:228" s="87" customFormat="1" ht="24.75" customHeight="1">
      <c r="A163" s="11" t="s">
        <v>116</v>
      </c>
      <c r="B163" s="121">
        <f>SUM(B157,B162)</f>
        <v>28000</v>
      </c>
      <c r="C163" s="121">
        <f>SUM(C157,C162)</f>
        <v>28000</v>
      </c>
      <c r="D163" s="121">
        <f>SUM(D157,D162)</f>
        <v>33000</v>
      </c>
      <c r="E163" s="121">
        <f>SUM(E157,E162)</f>
        <v>33000</v>
      </c>
      <c r="F163" s="121">
        <f>SUM(F157,F162)</f>
        <v>5079.6</v>
      </c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  <c r="BL163" s="80"/>
      <c r="BM163" s="80"/>
      <c r="BN163" s="80"/>
      <c r="BO163" s="80"/>
      <c r="BP163" s="80"/>
      <c r="BQ163" s="80"/>
      <c r="BR163" s="80"/>
      <c r="BS163" s="80"/>
      <c r="BT163" s="80"/>
      <c r="BU163" s="80"/>
      <c r="BV163" s="80"/>
      <c r="BW163" s="80"/>
      <c r="BX163" s="80"/>
      <c r="BY163" s="80"/>
      <c r="BZ163" s="80"/>
      <c r="CA163" s="80"/>
      <c r="CB163" s="80"/>
      <c r="CC163" s="80"/>
      <c r="CD163" s="80"/>
      <c r="CE163" s="80"/>
      <c r="CF163" s="80"/>
      <c r="CG163" s="80"/>
      <c r="CH163" s="80"/>
      <c r="CI163" s="80"/>
      <c r="CJ163" s="80"/>
      <c r="CK163" s="80"/>
      <c r="CL163" s="80"/>
      <c r="CM163" s="80"/>
      <c r="CN163" s="80"/>
      <c r="CO163" s="80"/>
      <c r="CP163" s="80"/>
      <c r="CQ163" s="80"/>
      <c r="CR163" s="80"/>
      <c r="CS163" s="80"/>
      <c r="CT163" s="80"/>
      <c r="CU163" s="80"/>
      <c r="CV163" s="80"/>
      <c r="CW163" s="80"/>
      <c r="CX163" s="80"/>
      <c r="CY163" s="80"/>
      <c r="CZ163" s="80"/>
      <c r="DA163" s="80"/>
      <c r="DB163" s="80"/>
      <c r="DC163" s="80"/>
      <c r="DD163" s="80"/>
      <c r="DE163" s="80"/>
      <c r="DF163" s="80"/>
      <c r="DG163" s="80"/>
      <c r="DH163" s="80"/>
      <c r="DI163" s="80"/>
      <c r="DJ163" s="80"/>
      <c r="DK163" s="80"/>
      <c r="DL163" s="80"/>
      <c r="DM163" s="80"/>
      <c r="DN163" s="80"/>
      <c r="DO163" s="80"/>
      <c r="DP163" s="80"/>
      <c r="DQ163" s="80"/>
      <c r="DR163" s="80"/>
      <c r="DS163" s="80"/>
      <c r="DT163" s="80"/>
      <c r="DU163" s="80"/>
      <c r="DV163" s="80"/>
      <c r="DW163" s="80"/>
      <c r="DX163" s="80"/>
      <c r="DY163" s="80"/>
      <c r="DZ163" s="80"/>
      <c r="EA163" s="80"/>
      <c r="EB163" s="80"/>
      <c r="EC163" s="80"/>
      <c r="ED163" s="80"/>
      <c r="EE163" s="80"/>
      <c r="EF163" s="80"/>
      <c r="EG163" s="80"/>
      <c r="EH163" s="80"/>
      <c r="EI163" s="80"/>
      <c r="EJ163" s="80"/>
      <c r="EK163" s="80"/>
      <c r="EL163" s="80"/>
      <c r="EM163" s="80"/>
      <c r="EN163" s="80"/>
      <c r="EO163" s="80"/>
      <c r="EP163" s="80"/>
      <c r="EQ163" s="80"/>
      <c r="ER163" s="80"/>
      <c r="ES163" s="80"/>
      <c r="ET163" s="80"/>
      <c r="EU163" s="80"/>
      <c r="EV163" s="80"/>
      <c r="EW163" s="80"/>
      <c r="EX163" s="80"/>
      <c r="EY163" s="80"/>
      <c r="EZ163" s="80"/>
      <c r="FA163" s="80"/>
      <c r="FB163" s="80"/>
      <c r="FC163" s="80"/>
      <c r="FD163" s="80"/>
      <c r="FE163" s="80"/>
      <c r="FF163" s="80"/>
      <c r="FG163" s="80"/>
      <c r="FH163" s="80"/>
      <c r="FI163" s="80"/>
      <c r="FJ163" s="80"/>
      <c r="FK163" s="80"/>
      <c r="FL163" s="80"/>
      <c r="FM163" s="80"/>
      <c r="FN163" s="80"/>
      <c r="FO163" s="80"/>
      <c r="FP163" s="80"/>
      <c r="FQ163" s="80"/>
      <c r="FR163" s="80"/>
      <c r="FS163" s="80"/>
      <c r="FT163" s="80"/>
      <c r="FU163" s="80"/>
      <c r="FV163" s="80"/>
      <c r="FW163" s="80"/>
      <c r="FX163" s="80"/>
      <c r="FY163" s="80"/>
      <c r="FZ163" s="80"/>
      <c r="GA163" s="80"/>
      <c r="GB163" s="80"/>
      <c r="GC163" s="80"/>
      <c r="GD163" s="80"/>
      <c r="GE163" s="80"/>
      <c r="GF163" s="80"/>
      <c r="GG163" s="80"/>
      <c r="GH163" s="80"/>
      <c r="GI163" s="80"/>
      <c r="GJ163" s="80"/>
      <c r="GK163" s="80"/>
      <c r="GL163" s="80"/>
      <c r="GM163" s="80"/>
      <c r="GN163" s="80"/>
      <c r="GO163" s="80"/>
      <c r="GP163" s="80"/>
      <c r="GQ163" s="80"/>
      <c r="GR163" s="80"/>
      <c r="GS163" s="80"/>
      <c r="GT163" s="80"/>
      <c r="GU163" s="80"/>
      <c r="GV163" s="80"/>
      <c r="GW163" s="80"/>
      <c r="GX163" s="80"/>
      <c r="GY163" s="80"/>
      <c r="GZ163" s="80"/>
      <c r="HA163" s="80"/>
      <c r="HB163" s="80"/>
      <c r="HC163" s="80"/>
      <c r="HD163" s="80"/>
      <c r="HE163" s="80"/>
      <c r="HF163" s="80"/>
      <c r="HG163" s="80"/>
      <c r="HH163" s="80"/>
      <c r="HI163" s="80"/>
      <c r="HJ163" s="80"/>
      <c r="HK163" s="80"/>
      <c r="HL163" s="80"/>
      <c r="HM163" s="80"/>
      <c r="HN163" s="80"/>
      <c r="HO163" s="80"/>
      <c r="HP163" s="80"/>
      <c r="HQ163" s="80"/>
      <c r="HR163" s="80"/>
      <c r="HS163" s="80"/>
      <c r="HT163" s="80"/>
    </row>
    <row r="164" spans="1:228" s="68" customFormat="1" ht="24.75" customHeight="1">
      <c r="A164" s="134" t="s">
        <v>63</v>
      </c>
      <c r="B164" s="140"/>
      <c r="C164" s="140"/>
      <c r="D164" s="140"/>
      <c r="E164" s="140"/>
      <c r="F164" s="140"/>
      <c r="G164" s="34"/>
      <c r="H164" s="70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  <c r="DC164" s="34"/>
      <c r="DD164" s="34"/>
      <c r="DE164" s="34"/>
      <c r="DF164" s="34"/>
      <c r="DG164" s="34"/>
      <c r="DH164" s="34"/>
      <c r="DI164" s="34"/>
      <c r="DJ164" s="34"/>
      <c r="DK164" s="34"/>
      <c r="DL164" s="34"/>
      <c r="DM164" s="34"/>
      <c r="DN164" s="34"/>
      <c r="DO164" s="34"/>
      <c r="DP164" s="34"/>
      <c r="DQ164" s="34"/>
      <c r="DR164" s="34"/>
      <c r="DS164" s="34"/>
      <c r="DT164" s="34"/>
      <c r="DU164" s="34"/>
      <c r="DV164" s="34"/>
      <c r="DW164" s="34"/>
      <c r="DX164" s="34"/>
      <c r="DY164" s="34"/>
      <c r="DZ164" s="34"/>
      <c r="EA164" s="34"/>
      <c r="EB164" s="34"/>
      <c r="EC164" s="34"/>
      <c r="ED164" s="34"/>
      <c r="EE164" s="34"/>
      <c r="EF164" s="34"/>
      <c r="EG164" s="34"/>
      <c r="EH164" s="34"/>
      <c r="EI164" s="34"/>
      <c r="EJ164" s="34"/>
      <c r="EK164" s="34"/>
      <c r="EL164" s="34"/>
      <c r="EM164" s="34"/>
      <c r="EN164" s="34"/>
      <c r="EO164" s="34"/>
      <c r="EP164" s="34"/>
      <c r="EQ164" s="34"/>
      <c r="ER164" s="34"/>
      <c r="ES164" s="34"/>
      <c r="ET164" s="34"/>
      <c r="EU164" s="34"/>
      <c r="EV164" s="34"/>
      <c r="EW164" s="34"/>
      <c r="EX164" s="34"/>
      <c r="EY164" s="34"/>
      <c r="EZ164" s="34"/>
      <c r="FA164" s="34"/>
      <c r="FB164" s="34"/>
      <c r="FC164" s="34"/>
      <c r="FD164" s="34"/>
      <c r="FE164" s="34"/>
      <c r="FF164" s="34"/>
      <c r="FG164" s="34"/>
      <c r="FH164" s="34"/>
      <c r="FI164" s="34"/>
      <c r="FJ164" s="34"/>
      <c r="FK164" s="34"/>
      <c r="FL164" s="34"/>
      <c r="FM164" s="34"/>
      <c r="FN164" s="34"/>
      <c r="FO164" s="34"/>
      <c r="FP164" s="34"/>
      <c r="FQ164" s="34"/>
      <c r="FR164" s="34"/>
      <c r="FS164" s="34"/>
      <c r="FT164" s="34"/>
      <c r="FU164" s="34"/>
      <c r="FV164" s="34"/>
      <c r="FW164" s="34"/>
      <c r="FX164" s="34"/>
      <c r="FY164" s="34"/>
      <c r="FZ164" s="34"/>
      <c r="GA164" s="34"/>
      <c r="GB164" s="34"/>
      <c r="GC164" s="34"/>
      <c r="GD164" s="34"/>
      <c r="GE164" s="34"/>
      <c r="GF164" s="34"/>
      <c r="GG164" s="34"/>
      <c r="GH164" s="34"/>
      <c r="GI164" s="34"/>
      <c r="GJ164" s="34"/>
      <c r="GK164" s="34"/>
      <c r="GL164" s="34"/>
      <c r="GM164" s="34"/>
      <c r="GN164" s="34"/>
      <c r="GO164" s="34"/>
      <c r="GP164" s="34"/>
      <c r="GQ164" s="34"/>
      <c r="GR164" s="34"/>
      <c r="GS164" s="34"/>
      <c r="GT164" s="34"/>
      <c r="GU164" s="34"/>
      <c r="GV164" s="34"/>
      <c r="GW164" s="34"/>
      <c r="GX164" s="34"/>
      <c r="GY164" s="34"/>
      <c r="GZ164" s="34"/>
      <c r="HA164" s="34"/>
      <c r="HB164" s="34"/>
      <c r="HC164" s="34"/>
      <c r="HD164" s="34"/>
      <c r="HE164" s="34"/>
      <c r="HF164" s="34"/>
      <c r="HG164" s="34"/>
      <c r="HH164" s="34"/>
      <c r="HI164" s="34"/>
      <c r="HJ164" s="34"/>
      <c r="HK164" s="34"/>
      <c r="HL164" s="34"/>
      <c r="HM164" s="34"/>
      <c r="HN164" s="34"/>
      <c r="HO164" s="34"/>
      <c r="HP164" s="34"/>
      <c r="HQ164" s="34"/>
      <c r="HR164" s="34"/>
      <c r="HS164" s="34"/>
      <c r="HT164" s="34"/>
    </row>
    <row r="165" spans="1:228" s="68" customFormat="1" ht="24.75" customHeight="1">
      <c r="A165" s="134" t="s">
        <v>64</v>
      </c>
      <c r="B165" s="145">
        <v>2325000</v>
      </c>
      <c r="C165" s="145">
        <v>2303750</v>
      </c>
      <c r="D165" s="145">
        <v>2215000</v>
      </c>
      <c r="E165" s="145">
        <v>2193750</v>
      </c>
      <c r="F165" s="145">
        <v>2147032.5</v>
      </c>
      <c r="G165" s="34"/>
      <c r="H165" s="78"/>
      <c r="I165" s="78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4"/>
      <c r="DH165" s="34"/>
      <c r="DI165" s="34"/>
      <c r="DJ165" s="34"/>
      <c r="DK165" s="34"/>
      <c r="DL165" s="34"/>
      <c r="DM165" s="34"/>
      <c r="DN165" s="34"/>
      <c r="DO165" s="34"/>
      <c r="DP165" s="34"/>
      <c r="DQ165" s="34"/>
      <c r="DR165" s="34"/>
      <c r="DS165" s="34"/>
      <c r="DT165" s="34"/>
      <c r="DU165" s="34"/>
      <c r="DV165" s="34"/>
      <c r="DW165" s="34"/>
      <c r="DX165" s="34"/>
      <c r="DY165" s="34"/>
      <c r="DZ165" s="34"/>
      <c r="EA165" s="34"/>
      <c r="EB165" s="34"/>
      <c r="EC165" s="34"/>
      <c r="ED165" s="34"/>
      <c r="EE165" s="34"/>
      <c r="EF165" s="34"/>
      <c r="EG165" s="34"/>
      <c r="EH165" s="34"/>
      <c r="EI165" s="34"/>
      <c r="EJ165" s="34"/>
      <c r="EK165" s="34"/>
      <c r="EL165" s="34"/>
      <c r="EM165" s="34"/>
      <c r="EN165" s="34"/>
      <c r="EO165" s="34"/>
      <c r="EP165" s="34"/>
      <c r="EQ165" s="34"/>
      <c r="ER165" s="34"/>
      <c r="ES165" s="34"/>
      <c r="ET165" s="34"/>
      <c r="EU165" s="34"/>
      <c r="EV165" s="34"/>
      <c r="EW165" s="34"/>
      <c r="EX165" s="34"/>
      <c r="EY165" s="34"/>
      <c r="EZ165" s="34"/>
      <c r="FA165" s="34"/>
      <c r="FB165" s="34"/>
      <c r="FC165" s="34"/>
      <c r="FD165" s="34"/>
      <c r="FE165" s="34"/>
      <c r="FF165" s="34"/>
      <c r="FG165" s="34"/>
      <c r="FH165" s="34"/>
      <c r="FI165" s="34"/>
      <c r="FJ165" s="34"/>
      <c r="FK165" s="34"/>
      <c r="FL165" s="34"/>
      <c r="FM165" s="34"/>
      <c r="FN165" s="34"/>
      <c r="FO165" s="34"/>
      <c r="FP165" s="34"/>
      <c r="FQ165" s="34"/>
      <c r="FR165" s="34"/>
      <c r="FS165" s="34"/>
      <c r="FT165" s="34"/>
      <c r="FU165" s="34"/>
      <c r="FV165" s="34"/>
      <c r="FW165" s="34"/>
      <c r="FX165" s="34"/>
      <c r="FY165" s="34"/>
      <c r="FZ165" s="34"/>
      <c r="GA165" s="34"/>
      <c r="GB165" s="34"/>
      <c r="GC165" s="34"/>
      <c r="GD165" s="34"/>
      <c r="GE165" s="34"/>
      <c r="GF165" s="34"/>
      <c r="GG165" s="34"/>
      <c r="GH165" s="34"/>
      <c r="GI165" s="34"/>
      <c r="GJ165" s="34"/>
      <c r="GK165" s="34"/>
      <c r="GL165" s="34"/>
      <c r="GM165" s="34"/>
      <c r="GN165" s="34"/>
      <c r="GO165" s="34"/>
      <c r="GP165" s="34"/>
      <c r="GQ165" s="34"/>
      <c r="GR165" s="34"/>
      <c r="GS165" s="34"/>
      <c r="GT165" s="34"/>
      <c r="GU165" s="34"/>
      <c r="GV165" s="34"/>
      <c r="GW165" s="34"/>
      <c r="GX165" s="34"/>
      <c r="GY165" s="34"/>
      <c r="GZ165" s="34"/>
      <c r="HA165" s="34"/>
      <c r="HB165" s="34"/>
      <c r="HC165" s="34"/>
      <c r="HD165" s="34"/>
      <c r="HE165" s="34"/>
      <c r="HF165" s="34"/>
      <c r="HG165" s="34"/>
      <c r="HH165" s="34"/>
      <c r="HI165" s="34"/>
      <c r="HJ165" s="34"/>
      <c r="HK165" s="34"/>
      <c r="HL165" s="34"/>
      <c r="HM165" s="34"/>
      <c r="HN165" s="34"/>
      <c r="HO165" s="34"/>
      <c r="HP165" s="34"/>
      <c r="HQ165" s="34"/>
      <c r="HR165" s="34"/>
      <c r="HS165" s="34"/>
      <c r="HT165" s="34"/>
    </row>
    <row r="166" spans="1:228" s="68" customFormat="1" ht="24.75" customHeight="1">
      <c r="A166" s="134" t="s">
        <v>65</v>
      </c>
      <c r="B166" s="145">
        <v>13000</v>
      </c>
      <c r="C166" s="145">
        <v>13000</v>
      </c>
      <c r="D166" s="145">
        <v>13000</v>
      </c>
      <c r="E166" s="145">
        <v>13000</v>
      </c>
      <c r="F166" s="145">
        <v>12564</v>
      </c>
      <c r="G166" s="34"/>
      <c r="H166" s="70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  <c r="DZ166" s="34"/>
      <c r="EA166" s="34"/>
      <c r="EB166" s="34"/>
      <c r="EC166" s="34"/>
      <c r="ED166" s="34"/>
      <c r="EE166" s="34"/>
      <c r="EF166" s="34"/>
      <c r="EG166" s="34"/>
      <c r="EH166" s="34"/>
      <c r="EI166" s="34"/>
      <c r="EJ166" s="34"/>
      <c r="EK166" s="34"/>
      <c r="EL166" s="34"/>
      <c r="EM166" s="34"/>
      <c r="EN166" s="34"/>
      <c r="EO166" s="34"/>
      <c r="EP166" s="34"/>
      <c r="EQ166" s="34"/>
      <c r="ER166" s="34"/>
      <c r="ES166" s="34"/>
      <c r="ET166" s="34"/>
      <c r="EU166" s="34"/>
      <c r="EV166" s="34"/>
      <c r="EW166" s="34"/>
      <c r="EX166" s="34"/>
      <c r="EY166" s="34"/>
      <c r="EZ166" s="34"/>
      <c r="FA166" s="34"/>
      <c r="FB166" s="34"/>
      <c r="FC166" s="34"/>
      <c r="FD166" s="34"/>
      <c r="FE166" s="34"/>
      <c r="FF166" s="34"/>
      <c r="FG166" s="34"/>
      <c r="FH166" s="34"/>
      <c r="FI166" s="34"/>
      <c r="FJ166" s="34"/>
      <c r="FK166" s="34"/>
      <c r="FL166" s="34"/>
      <c r="FM166" s="34"/>
      <c r="FN166" s="34"/>
      <c r="FO166" s="34"/>
      <c r="FP166" s="34"/>
      <c r="FQ166" s="34"/>
      <c r="FR166" s="34"/>
      <c r="FS166" s="34"/>
      <c r="FT166" s="34"/>
      <c r="FU166" s="34"/>
      <c r="FV166" s="34"/>
      <c r="FW166" s="34"/>
      <c r="FX166" s="34"/>
      <c r="FY166" s="34"/>
      <c r="FZ166" s="34"/>
      <c r="GA166" s="34"/>
      <c r="GB166" s="34"/>
      <c r="GC166" s="34"/>
      <c r="GD166" s="34"/>
      <c r="GE166" s="34"/>
      <c r="GF166" s="34"/>
      <c r="GG166" s="34"/>
      <c r="GH166" s="34"/>
      <c r="GI166" s="34"/>
      <c r="GJ166" s="34"/>
      <c r="GK166" s="34"/>
      <c r="GL166" s="34"/>
      <c r="GM166" s="34"/>
      <c r="GN166" s="34"/>
      <c r="GO166" s="34"/>
      <c r="GP166" s="34"/>
      <c r="GQ166" s="34"/>
      <c r="GR166" s="34"/>
      <c r="GS166" s="34"/>
      <c r="GT166" s="34"/>
      <c r="GU166" s="34"/>
      <c r="GV166" s="34"/>
      <c r="GW166" s="34"/>
      <c r="GX166" s="34"/>
      <c r="GY166" s="34"/>
      <c r="GZ166" s="34"/>
      <c r="HA166" s="34"/>
      <c r="HB166" s="34"/>
      <c r="HC166" s="34"/>
      <c r="HD166" s="34"/>
      <c r="HE166" s="34"/>
      <c r="HF166" s="34"/>
      <c r="HG166" s="34"/>
      <c r="HH166" s="34"/>
      <c r="HI166" s="34"/>
      <c r="HJ166" s="34"/>
      <c r="HK166" s="34"/>
      <c r="HL166" s="34"/>
      <c r="HM166" s="34"/>
      <c r="HN166" s="34"/>
      <c r="HO166" s="34"/>
      <c r="HP166" s="34"/>
      <c r="HQ166" s="34"/>
      <c r="HR166" s="34"/>
      <c r="HS166" s="34"/>
      <c r="HT166" s="34"/>
    </row>
    <row r="167" spans="1:228" s="68" customFormat="1" ht="24.75" customHeight="1">
      <c r="A167" s="146" t="s">
        <v>113</v>
      </c>
      <c r="B167" s="144">
        <f>SUM(B165,B166)</f>
        <v>2338000</v>
      </c>
      <c r="C167" s="144">
        <f>SUM(C165,C166)</f>
        <v>2316750</v>
      </c>
      <c r="D167" s="144">
        <f>SUM(D165,D166)</f>
        <v>2228000</v>
      </c>
      <c r="E167" s="144">
        <f>SUM(E165,E166)</f>
        <v>2206750</v>
      </c>
      <c r="F167" s="144">
        <f>SUM(F165,F166)</f>
        <v>2159596.5</v>
      </c>
      <c r="G167" s="34"/>
      <c r="H167" s="70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  <c r="DO167" s="34"/>
      <c r="DP167" s="34"/>
      <c r="DQ167" s="34"/>
      <c r="DR167" s="34"/>
      <c r="DS167" s="34"/>
      <c r="DT167" s="34"/>
      <c r="DU167" s="34"/>
      <c r="DV167" s="34"/>
      <c r="DW167" s="34"/>
      <c r="DX167" s="34"/>
      <c r="DY167" s="34"/>
      <c r="DZ167" s="34"/>
      <c r="EA167" s="34"/>
      <c r="EB167" s="34"/>
      <c r="EC167" s="34"/>
      <c r="ED167" s="34"/>
      <c r="EE167" s="34"/>
      <c r="EF167" s="34"/>
      <c r="EG167" s="34"/>
      <c r="EH167" s="34"/>
      <c r="EI167" s="34"/>
      <c r="EJ167" s="34"/>
      <c r="EK167" s="34"/>
      <c r="EL167" s="34"/>
      <c r="EM167" s="34"/>
      <c r="EN167" s="34"/>
      <c r="EO167" s="34"/>
      <c r="EP167" s="34"/>
      <c r="EQ167" s="34"/>
      <c r="ER167" s="34"/>
      <c r="ES167" s="34"/>
      <c r="ET167" s="34"/>
      <c r="EU167" s="34"/>
      <c r="EV167" s="34"/>
      <c r="EW167" s="34"/>
      <c r="EX167" s="34"/>
      <c r="EY167" s="34"/>
      <c r="EZ167" s="34"/>
      <c r="FA167" s="34"/>
      <c r="FB167" s="34"/>
      <c r="FC167" s="34"/>
      <c r="FD167" s="34"/>
      <c r="FE167" s="34"/>
      <c r="FF167" s="34"/>
      <c r="FG167" s="34"/>
      <c r="FH167" s="34"/>
      <c r="FI167" s="34"/>
      <c r="FJ167" s="34"/>
      <c r="FK167" s="34"/>
      <c r="FL167" s="34"/>
      <c r="FM167" s="34"/>
      <c r="FN167" s="34"/>
      <c r="FO167" s="34"/>
      <c r="FP167" s="34"/>
      <c r="FQ167" s="34"/>
      <c r="FR167" s="34"/>
      <c r="FS167" s="34"/>
      <c r="FT167" s="34"/>
      <c r="FU167" s="34"/>
      <c r="FV167" s="34"/>
      <c r="FW167" s="34"/>
      <c r="FX167" s="34"/>
      <c r="FY167" s="34"/>
      <c r="FZ167" s="34"/>
      <c r="GA167" s="34"/>
      <c r="GB167" s="34"/>
      <c r="GC167" s="34"/>
      <c r="GD167" s="34"/>
      <c r="GE167" s="34"/>
      <c r="GF167" s="34"/>
      <c r="GG167" s="34"/>
      <c r="GH167" s="34"/>
      <c r="GI167" s="34"/>
      <c r="GJ167" s="34"/>
      <c r="GK167" s="34"/>
      <c r="GL167" s="34"/>
      <c r="GM167" s="34"/>
      <c r="GN167" s="34"/>
      <c r="GO167" s="34"/>
      <c r="GP167" s="34"/>
      <c r="GQ167" s="34"/>
      <c r="GR167" s="34"/>
      <c r="GS167" s="34"/>
      <c r="GT167" s="34"/>
      <c r="GU167" s="34"/>
      <c r="GV167" s="34"/>
      <c r="GW167" s="34"/>
      <c r="GX167" s="34"/>
      <c r="GY167" s="34"/>
      <c r="GZ167" s="34"/>
      <c r="HA167" s="34"/>
      <c r="HB167" s="34"/>
      <c r="HC167" s="34"/>
      <c r="HD167" s="34"/>
      <c r="HE167" s="34"/>
      <c r="HF167" s="34"/>
      <c r="HG167" s="34"/>
      <c r="HH167" s="34"/>
      <c r="HI167" s="34"/>
      <c r="HJ167" s="34"/>
      <c r="HK167" s="34"/>
      <c r="HL167" s="34"/>
      <c r="HM167" s="34"/>
      <c r="HN167" s="34"/>
      <c r="HO167" s="34"/>
      <c r="HP167" s="34"/>
      <c r="HQ167" s="34"/>
      <c r="HR167" s="34"/>
      <c r="HS167" s="34"/>
      <c r="HT167" s="34"/>
    </row>
    <row r="168" spans="1:228" s="68" customFormat="1" ht="24.75" customHeight="1">
      <c r="A168" s="134" t="s">
        <v>66</v>
      </c>
      <c r="B168" s="145">
        <v>53000</v>
      </c>
      <c r="C168" s="145">
        <v>74250</v>
      </c>
      <c r="D168" s="145">
        <v>74250</v>
      </c>
      <c r="E168" s="145">
        <v>95500</v>
      </c>
      <c r="F168" s="145">
        <v>83407.42</v>
      </c>
      <c r="G168" s="34"/>
      <c r="H168" s="70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  <c r="EJ168" s="34"/>
      <c r="EK168" s="34"/>
      <c r="EL168" s="34"/>
      <c r="EM168" s="34"/>
      <c r="EN168" s="34"/>
      <c r="EO168" s="34"/>
      <c r="EP168" s="34"/>
      <c r="EQ168" s="34"/>
      <c r="ER168" s="34"/>
      <c r="ES168" s="34"/>
      <c r="ET168" s="34"/>
      <c r="EU168" s="34"/>
      <c r="EV168" s="34"/>
      <c r="EW168" s="34"/>
      <c r="EX168" s="34"/>
      <c r="EY168" s="34"/>
      <c r="EZ168" s="34"/>
      <c r="FA168" s="34"/>
      <c r="FB168" s="34"/>
      <c r="FC168" s="34"/>
      <c r="FD168" s="34"/>
      <c r="FE168" s="34"/>
      <c r="FF168" s="34"/>
      <c r="FG168" s="34"/>
      <c r="FH168" s="34"/>
      <c r="FI168" s="34"/>
      <c r="FJ168" s="34"/>
      <c r="FK168" s="34"/>
      <c r="FL168" s="34"/>
      <c r="FM168" s="34"/>
      <c r="FN168" s="34"/>
      <c r="FO168" s="34"/>
      <c r="FP168" s="34"/>
      <c r="FQ168" s="34"/>
      <c r="FR168" s="34"/>
      <c r="FS168" s="34"/>
      <c r="FT168" s="34"/>
      <c r="FU168" s="34"/>
      <c r="FV168" s="34"/>
      <c r="FW168" s="34"/>
      <c r="FX168" s="34"/>
      <c r="FY168" s="34"/>
      <c r="FZ168" s="34"/>
      <c r="GA168" s="34"/>
      <c r="GB168" s="34"/>
      <c r="GC168" s="34"/>
      <c r="GD168" s="34"/>
      <c r="GE168" s="34"/>
      <c r="GF168" s="34"/>
      <c r="GG168" s="34"/>
      <c r="GH168" s="34"/>
      <c r="GI168" s="34"/>
      <c r="GJ168" s="34"/>
      <c r="GK168" s="34"/>
      <c r="GL168" s="34"/>
      <c r="GM168" s="34"/>
      <c r="GN168" s="34"/>
      <c r="GO168" s="34"/>
      <c r="GP168" s="34"/>
      <c r="GQ168" s="34"/>
      <c r="GR168" s="34"/>
      <c r="GS168" s="34"/>
      <c r="GT168" s="34"/>
      <c r="GU168" s="34"/>
      <c r="GV168" s="34"/>
      <c r="GW168" s="34"/>
      <c r="GX168" s="34"/>
      <c r="GY168" s="34"/>
      <c r="GZ168" s="34"/>
      <c r="HA168" s="34"/>
      <c r="HB168" s="34"/>
      <c r="HC168" s="34"/>
      <c r="HD168" s="34"/>
      <c r="HE168" s="34"/>
      <c r="HF168" s="34"/>
      <c r="HG168" s="34"/>
      <c r="HH168" s="34"/>
      <c r="HI168" s="34"/>
      <c r="HJ168" s="34"/>
      <c r="HK168" s="34"/>
      <c r="HL168" s="34"/>
      <c r="HM168" s="34"/>
      <c r="HN168" s="34"/>
      <c r="HO168" s="34"/>
      <c r="HP168" s="34"/>
      <c r="HQ168" s="34"/>
      <c r="HR168" s="34"/>
      <c r="HS168" s="34"/>
      <c r="HT168" s="34"/>
    </row>
    <row r="169" spans="1:228" s="76" customFormat="1" ht="24.75" customHeight="1">
      <c r="A169" s="146" t="s">
        <v>67</v>
      </c>
      <c r="B169" s="144">
        <f>SUM(B168)</f>
        <v>53000</v>
      </c>
      <c r="C169" s="144">
        <f>SUM(C168)</f>
        <v>74250</v>
      </c>
      <c r="D169" s="144">
        <f>SUM(D168)</f>
        <v>74250</v>
      </c>
      <c r="E169" s="144">
        <f>SUM(E168)</f>
        <v>95500</v>
      </c>
      <c r="F169" s="144">
        <f>SUM(F168)</f>
        <v>83407.42</v>
      </c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  <c r="DJ169" s="34"/>
      <c r="DK169" s="34"/>
      <c r="DL169" s="34"/>
      <c r="DM169" s="34"/>
      <c r="DN169" s="34"/>
      <c r="DO169" s="34"/>
      <c r="DP169" s="34"/>
      <c r="DQ169" s="34"/>
      <c r="DR169" s="34"/>
      <c r="DS169" s="34"/>
      <c r="DT169" s="34"/>
      <c r="DU169" s="34"/>
      <c r="DV169" s="34"/>
      <c r="DW169" s="34"/>
      <c r="DX169" s="34"/>
      <c r="DY169" s="34"/>
      <c r="DZ169" s="34"/>
      <c r="EA169" s="34"/>
      <c r="EB169" s="34"/>
      <c r="EC169" s="34"/>
      <c r="ED169" s="34"/>
      <c r="EE169" s="34"/>
      <c r="EF169" s="34"/>
      <c r="EG169" s="34"/>
      <c r="EH169" s="34"/>
      <c r="EI169" s="34"/>
      <c r="EJ169" s="34"/>
      <c r="EK169" s="34"/>
      <c r="EL169" s="34"/>
      <c r="EM169" s="34"/>
      <c r="EN169" s="34"/>
      <c r="EO169" s="34"/>
      <c r="EP169" s="34"/>
      <c r="EQ169" s="34"/>
      <c r="ER169" s="34"/>
      <c r="ES169" s="34"/>
      <c r="ET169" s="34"/>
      <c r="EU169" s="34"/>
      <c r="EV169" s="34"/>
      <c r="EW169" s="34"/>
      <c r="EX169" s="34"/>
      <c r="EY169" s="34"/>
      <c r="EZ169" s="34"/>
      <c r="FA169" s="34"/>
      <c r="FB169" s="34"/>
      <c r="FC169" s="34"/>
      <c r="FD169" s="34"/>
      <c r="FE169" s="34"/>
      <c r="FF169" s="34"/>
      <c r="FG169" s="34"/>
      <c r="FH169" s="34"/>
      <c r="FI169" s="34"/>
      <c r="FJ169" s="34"/>
      <c r="FK169" s="34"/>
      <c r="FL169" s="34"/>
      <c r="FM169" s="34"/>
      <c r="FN169" s="34"/>
      <c r="FO169" s="34"/>
      <c r="FP169" s="34"/>
      <c r="FQ169" s="34"/>
      <c r="FR169" s="34"/>
      <c r="FS169" s="34"/>
      <c r="FT169" s="34"/>
      <c r="FU169" s="34"/>
      <c r="FV169" s="34"/>
      <c r="FW169" s="34"/>
      <c r="FX169" s="34"/>
      <c r="FY169" s="34"/>
      <c r="FZ169" s="34"/>
      <c r="GA169" s="34"/>
      <c r="GB169" s="34"/>
      <c r="GC169" s="34"/>
      <c r="GD169" s="34"/>
      <c r="GE169" s="34"/>
      <c r="GF169" s="34"/>
      <c r="GG169" s="34"/>
      <c r="GH169" s="34"/>
      <c r="GI169" s="34"/>
      <c r="GJ169" s="34"/>
      <c r="GK169" s="34"/>
      <c r="GL169" s="34"/>
      <c r="GM169" s="34"/>
      <c r="GN169" s="34"/>
      <c r="GO169" s="34"/>
      <c r="GP169" s="34"/>
      <c r="GQ169" s="34"/>
      <c r="GR169" s="34"/>
      <c r="GS169" s="34"/>
      <c r="GT169" s="34"/>
      <c r="GU169" s="34"/>
      <c r="GV169" s="34"/>
      <c r="GW169" s="34"/>
      <c r="GX169" s="34"/>
      <c r="GY169" s="34"/>
      <c r="GZ169" s="34"/>
      <c r="HA169" s="34"/>
      <c r="HB169" s="34"/>
      <c r="HC169" s="34"/>
      <c r="HD169" s="34"/>
      <c r="HE169" s="34"/>
      <c r="HF169" s="34"/>
      <c r="HG169" s="34"/>
      <c r="HH169" s="34"/>
      <c r="HI169" s="34"/>
      <c r="HJ169" s="34"/>
      <c r="HK169" s="34"/>
      <c r="HL169" s="34"/>
      <c r="HM169" s="34"/>
      <c r="HN169" s="34"/>
      <c r="HO169" s="34"/>
      <c r="HP169" s="34"/>
      <c r="HQ169" s="34"/>
      <c r="HR169" s="34"/>
      <c r="HS169" s="34"/>
      <c r="HT169" s="34"/>
    </row>
    <row r="170" spans="1:228" s="76" customFormat="1" ht="24.75" customHeight="1">
      <c r="A170" s="141" t="s">
        <v>68</v>
      </c>
      <c r="B170" s="147">
        <v>364000</v>
      </c>
      <c r="C170" s="147">
        <v>364000</v>
      </c>
      <c r="D170" s="147">
        <v>345000</v>
      </c>
      <c r="E170" s="147">
        <v>345000</v>
      </c>
      <c r="F170" s="145">
        <v>334791.98</v>
      </c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  <c r="DK170" s="34"/>
      <c r="DL170" s="34"/>
      <c r="DM170" s="34"/>
      <c r="DN170" s="34"/>
      <c r="DO170" s="34"/>
      <c r="DP170" s="34"/>
      <c r="DQ170" s="34"/>
      <c r="DR170" s="34"/>
      <c r="DS170" s="34"/>
      <c r="DT170" s="34"/>
      <c r="DU170" s="34"/>
      <c r="DV170" s="34"/>
      <c r="DW170" s="34"/>
      <c r="DX170" s="34"/>
      <c r="DY170" s="34"/>
      <c r="DZ170" s="34"/>
      <c r="EA170" s="34"/>
      <c r="EB170" s="34"/>
      <c r="EC170" s="34"/>
      <c r="ED170" s="34"/>
      <c r="EE170" s="34"/>
      <c r="EF170" s="34"/>
      <c r="EG170" s="34"/>
      <c r="EH170" s="34"/>
      <c r="EI170" s="34"/>
      <c r="EJ170" s="34"/>
      <c r="EK170" s="34"/>
      <c r="EL170" s="34"/>
      <c r="EM170" s="34"/>
      <c r="EN170" s="34"/>
      <c r="EO170" s="34"/>
      <c r="EP170" s="34"/>
      <c r="EQ170" s="34"/>
      <c r="ER170" s="34"/>
      <c r="ES170" s="34"/>
      <c r="ET170" s="34"/>
      <c r="EU170" s="34"/>
      <c r="EV170" s="34"/>
      <c r="EW170" s="34"/>
      <c r="EX170" s="34"/>
      <c r="EY170" s="34"/>
      <c r="EZ170" s="34"/>
      <c r="FA170" s="34"/>
      <c r="FB170" s="34"/>
      <c r="FC170" s="34"/>
      <c r="FD170" s="34"/>
      <c r="FE170" s="34"/>
      <c r="FF170" s="34"/>
      <c r="FG170" s="34"/>
      <c r="FH170" s="34"/>
      <c r="FI170" s="34"/>
      <c r="FJ170" s="34"/>
      <c r="FK170" s="34"/>
      <c r="FL170" s="34"/>
      <c r="FM170" s="34"/>
      <c r="FN170" s="34"/>
      <c r="FO170" s="34"/>
      <c r="FP170" s="34"/>
      <c r="FQ170" s="34"/>
      <c r="FR170" s="34"/>
      <c r="FS170" s="34"/>
      <c r="FT170" s="34"/>
      <c r="FU170" s="34"/>
      <c r="FV170" s="34"/>
      <c r="FW170" s="34"/>
      <c r="FX170" s="34"/>
      <c r="FY170" s="34"/>
      <c r="FZ170" s="34"/>
      <c r="GA170" s="34"/>
      <c r="GB170" s="34"/>
      <c r="GC170" s="34"/>
      <c r="GD170" s="34"/>
      <c r="GE170" s="34"/>
      <c r="GF170" s="34"/>
      <c r="GG170" s="34"/>
      <c r="GH170" s="34"/>
      <c r="GI170" s="34"/>
      <c r="GJ170" s="34"/>
      <c r="GK170" s="34"/>
      <c r="GL170" s="34"/>
      <c r="GM170" s="34"/>
      <c r="GN170" s="34"/>
      <c r="GO170" s="34"/>
      <c r="GP170" s="34"/>
      <c r="GQ170" s="34"/>
      <c r="GR170" s="34"/>
      <c r="GS170" s="34"/>
      <c r="GT170" s="34"/>
      <c r="GU170" s="34"/>
      <c r="GV170" s="34"/>
      <c r="GW170" s="34"/>
      <c r="GX170" s="34"/>
      <c r="GY170" s="34"/>
      <c r="GZ170" s="34"/>
      <c r="HA170" s="34"/>
      <c r="HB170" s="34"/>
      <c r="HC170" s="34"/>
      <c r="HD170" s="34"/>
      <c r="HE170" s="34"/>
      <c r="HF170" s="34"/>
      <c r="HG170" s="34"/>
      <c r="HH170" s="34"/>
      <c r="HI170" s="34"/>
      <c r="HJ170" s="34"/>
      <c r="HK170" s="34"/>
      <c r="HL170" s="34"/>
      <c r="HM170" s="34"/>
      <c r="HN170" s="34"/>
      <c r="HO170" s="34"/>
      <c r="HP170" s="34"/>
      <c r="HQ170" s="34"/>
      <c r="HR170" s="34"/>
      <c r="HS170" s="34"/>
      <c r="HT170" s="34"/>
    </row>
    <row r="171" spans="1:228" s="72" customFormat="1" ht="24.75" customHeight="1">
      <c r="A171" s="141" t="s">
        <v>69</v>
      </c>
      <c r="B171" s="147">
        <v>40000</v>
      </c>
      <c r="C171" s="147">
        <v>40000</v>
      </c>
      <c r="D171" s="147">
        <v>38000</v>
      </c>
      <c r="E171" s="147">
        <v>38000</v>
      </c>
      <c r="F171" s="145">
        <v>36713.27</v>
      </c>
      <c r="G171" s="34"/>
      <c r="H171" s="34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0"/>
      <c r="BI171" s="70"/>
      <c r="BJ171" s="70"/>
      <c r="BK171" s="70"/>
      <c r="BL171" s="70"/>
      <c r="BM171" s="70"/>
      <c r="BN171" s="70"/>
      <c r="BO171" s="70"/>
      <c r="BP171" s="70"/>
      <c r="BQ171" s="70"/>
      <c r="BR171" s="70"/>
      <c r="BS171" s="70"/>
      <c r="BT171" s="70"/>
      <c r="BU171" s="70"/>
      <c r="BV171" s="70"/>
      <c r="BW171" s="70"/>
      <c r="BX171" s="70"/>
      <c r="BY171" s="70"/>
      <c r="BZ171" s="70"/>
      <c r="CA171" s="70"/>
      <c r="CB171" s="70"/>
      <c r="CC171" s="70"/>
      <c r="CD171" s="70"/>
      <c r="CE171" s="70"/>
      <c r="CF171" s="70"/>
      <c r="CG171" s="70"/>
      <c r="CH171" s="70"/>
      <c r="CI171" s="70"/>
      <c r="CJ171" s="70"/>
      <c r="CK171" s="70"/>
      <c r="CL171" s="70"/>
      <c r="CM171" s="70"/>
      <c r="CN171" s="70"/>
      <c r="CO171" s="70"/>
      <c r="CP171" s="70"/>
      <c r="CQ171" s="70"/>
      <c r="CR171" s="70"/>
      <c r="CS171" s="70"/>
      <c r="CT171" s="70"/>
      <c r="CU171" s="70"/>
      <c r="CV171" s="70"/>
      <c r="CW171" s="70"/>
      <c r="CX171" s="70"/>
      <c r="CY171" s="70"/>
      <c r="CZ171" s="70"/>
      <c r="DA171" s="70"/>
      <c r="DB171" s="70"/>
      <c r="DC171" s="70"/>
      <c r="DD171" s="70"/>
      <c r="DE171" s="70"/>
      <c r="DF171" s="70"/>
      <c r="DG171" s="70"/>
      <c r="DH171" s="70"/>
      <c r="DI171" s="70"/>
      <c r="DJ171" s="70"/>
      <c r="DK171" s="70"/>
      <c r="DL171" s="70"/>
      <c r="DM171" s="70"/>
      <c r="DN171" s="70"/>
      <c r="DO171" s="70"/>
      <c r="DP171" s="70"/>
      <c r="DQ171" s="70"/>
      <c r="DR171" s="70"/>
      <c r="DS171" s="70"/>
      <c r="DT171" s="70"/>
      <c r="DU171" s="70"/>
      <c r="DV171" s="70"/>
      <c r="DW171" s="70"/>
      <c r="DX171" s="70"/>
      <c r="DY171" s="70"/>
      <c r="DZ171" s="70"/>
      <c r="EA171" s="70"/>
      <c r="EB171" s="70"/>
      <c r="EC171" s="70"/>
      <c r="ED171" s="70"/>
      <c r="EE171" s="70"/>
      <c r="EF171" s="70"/>
      <c r="EG171" s="70"/>
      <c r="EH171" s="70"/>
      <c r="EI171" s="70"/>
      <c r="EJ171" s="70"/>
      <c r="EK171" s="70"/>
      <c r="EL171" s="70"/>
      <c r="EM171" s="70"/>
      <c r="EN171" s="70"/>
      <c r="EO171" s="70"/>
      <c r="EP171" s="70"/>
      <c r="EQ171" s="70"/>
      <c r="ER171" s="70"/>
      <c r="ES171" s="70"/>
      <c r="ET171" s="70"/>
      <c r="EU171" s="70"/>
      <c r="EV171" s="70"/>
      <c r="EW171" s="70"/>
      <c r="EX171" s="70"/>
      <c r="EY171" s="70"/>
      <c r="EZ171" s="70"/>
      <c r="FA171" s="70"/>
      <c r="FB171" s="70"/>
      <c r="FC171" s="70"/>
      <c r="FD171" s="70"/>
      <c r="FE171" s="70"/>
      <c r="FF171" s="70"/>
      <c r="FG171" s="70"/>
      <c r="FH171" s="70"/>
      <c r="FI171" s="70"/>
      <c r="FJ171" s="70"/>
      <c r="FK171" s="70"/>
      <c r="FL171" s="70"/>
      <c r="FM171" s="70"/>
      <c r="FN171" s="70"/>
      <c r="FO171" s="70"/>
      <c r="FP171" s="70"/>
      <c r="FQ171" s="70"/>
      <c r="FR171" s="70"/>
      <c r="FS171" s="70"/>
      <c r="FT171" s="70"/>
      <c r="FU171" s="70"/>
      <c r="FV171" s="70"/>
      <c r="FW171" s="70"/>
      <c r="FX171" s="70"/>
      <c r="FY171" s="70"/>
      <c r="FZ171" s="70"/>
      <c r="GA171" s="70"/>
      <c r="GB171" s="70"/>
      <c r="GC171" s="70"/>
      <c r="GD171" s="70"/>
      <c r="GE171" s="70"/>
      <c r="GF171" s="70"/>
      <c r="GG171" s="70"/>
      <c r="GH171" s="70"/>
      <c r="GI171" s="70"/>
      <c r="GJ171" s="70"/>
      <c r="GK171" s="70"/>
      <c r="GL171" s="70"/>
      <c r="GM171" s="70"/>
      <c r="GN171" s="70"/>
      <c r="GO171" s="70"/>
      <c r="GP171" s="70"/>
      <c r="GQ171" s="70"/>
      <c r="GR171" s="70"/>
      <c r="GS171" s="70"/>
      <c r="GT171" s="70"/>
      <c r="GU171" s="70"/>
      <c r="GV171" s="70"/>
      <c r="GW171" s="70"/>
      <c r="GX171" s="70"/>
      <c r="GY171" s="70"/>
      <c r="GZ171" s="70"/>
      <c r="HA171" s="70"/>
      <c r="HB171" s="70"/>
      <c r="HC171" s="70"/>
      <c r="HD171" s="70"/>
      <c r="HE171" s="70"/>
      <c r="HF171" s="70"/>
      <c r="HG171" s="70"/>
      <c r="HH171" s="70"/>
      <c r="HI171" s="70"/>
      <c r="HJ171" s="70"/>
      <c r="HK171" s="70"/>
      <c r="HL171" s="70"/>
      <c r="HM171" s="70"/>
      <c r="HN171" s="70"/>
      <c r="HO171" s="70"/>
      <c r="HP171" s="70"/>
      <c r="HQ171" s="70"/>
      <c r="HR171" s="70"/>
      <c r="HS171" s="70"/>
      <c r="HT171" s="70"/>
    </row>
    <row r="172" spans="1:228" s="68" customFormat="1" ht="24.75" customHeight="1">
      <c r="A172" s="146" t="s">
        <v>70</v>
      </c>
      <c r="B172" s="144">
        <f>SUM(B170,B171)</f>
        <v>404000</v>
      </c>
      <c r="C172" s="144">
        <f>SUM(C170,C171)</f>
        <v>404000</v>
      </c>
      <c r="D172" s="144">
        <f>SUM(D170,D171)</f>
        <v>383000</v>
      </c>
      <c r="E172" s="144">
        <f>SUM(E170,E171)</f>
        <v>383000</v>
      </c>
      <c r="F172" s="144">
        <f>SUM(F170,F171)</f>
        <v>371505.25</v>
      </c>
      <c r="G172" s="34"/>
      <c r="H172" s="70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  <c r="EK172" s="34"/>
      <c r="EL172" s="34"/>
      <c r="EM172" s="34"/>
      <c r="EN172" s="34"/>
      <c r="EO172" s="34"/>
      <c r="EP172" s="34"/>
      <c r="EQ172" s="34"/>
      <c r="ER172" s="34"/>
      <c r="ES172" s="34"/>
      <c r="ET172" s="34"/>
      <c r="EU172" s="34"/>
      <c r="EV172" s="34"/>
      <c r="EW172" s="34"/>
      <c r="EX172" s="34"/>
      <c r="EY172" s="34"/>
      <c r="EZ172" s="34"/>
      <c r="FA172" s="34"/>
      <c r="FB172" s="34"/>
      <c r="FC172" s="34"/>
      <c r="FD172" s="34"/>
      <c r="FE172" s="34"/>
      <c r="FF172" s="34"/>
      <c r="FG172" s="34"/>
      <c r="FH172" s="34"/>
      <c r="FI172" s="34"/>
      <c r="FJ172" s="34"/>
      <c r="FK172" s="34"/>
      <c r="FL172" s="34"/>
      <c r="FM172" s="34"/>
      <c r="FN172" s="34"/>
      <c r="FO172" s="34"/>
      <c r="FP172" s="34"/>
      <c r="FQ172" s="34"/>
      <c r="FR172" s="34"/>
      <c r="FS172" s="34"/>
      <c r="FT172" s="34"/>
      <c r="FU172" s="34"/>
      <c r="FV172" s="34"/>
      <c r="FW172" s="34"/>
      <c r="FX172" s="34"/>
      <c r="FY172" s="34"/>
      <c r="FZ172" s="34"/>
      <c r="GA172" s="34"/>
      <c r="GB172" s="34"/>
      <c r="GC172" s="34"/>
      <c r="GD172" s="34"/>
      <c r="GE172" s="34"/>
      <c r="GF172" s="34"/>
      <c r="GG172" s="34"/>
      <c r="GH172" s="34"/>
      <c r="GI172" s="34"/>
      <c r="GJ172" s="34"/>
      <c r="GK172" s="34"/>
      <c r="GL172" s="34"/>
      <c r="GM172" s="34"/>
      <c r="GN172" s="34"/>
      <c r="GO172" s="34"/>
      <c r="GP172" s="34"/>
      <c r="GQ172" s="34"/>
      <c r="GR172" s="34"/>
      <c r="GS172" s="34"/>
      <c r="GT172" s="34"/>
      <c r="GU172" s="34"/>
      <c r="GV172" s="34"/>
      <c r="GW172" s="34"/>
      <c r="GX172" s="34"/>
      <c r="GY172" s="34"/>
      <c r="GZ172" s="34"/>
      <c r="HA172" s="34"/>
      <c r="HB172" s="34"/>
      <c r="HC172" s="34"/>
      <c r="HD172" s="34"/>
      <c r="HE172" s="34"/>
      <c r="HF172" s="34"/>
      <c r="HG172" s="34"/>
      <c r="HH172" s="34"/>
      <c r="HI172" s="34"/>
      <c r="HJ172" s="34"/>
      <c r="HK172" s="34"/>
      <c r="HL172" s="34"/>
      <c r="HM172" s="34"/>
      <c r="HN172" s="34"/>
      <c r="HO172" s="34"/>
      <c r="HP172" s="34"/>
      <c r="HQ172" s="34"/>
      <c r="HR172" s="34"/>
      <c r="HS172" s="34"/>
      <c r="HT172" s="34"/>
    </row>
    <row r="173" spans="1:228" s="68" customFormat="1" ht="24.75" customHeight="1">
      <c r="A173" s="11" t="s">
        <v>71</v>
      </c>
      <c r="B173" s="121">
        <f>SUM(B167,B169,B172)</f>
        <v>2795000</v>
      </c>
      <c r="C173" s="121">
        <f>SUM(C167,C169,C172)</f>
        <v>2795000</v>
      </c>
      <c r="D173" s="121">
        <f>SUM(D167,D169,D172)</f>
        <v>2685250</v>
      </c>
      <c r="E173" s="121">
        <f>SUM(E167,E169,E172)</f>
        <v>2685250</v>
      </c>
      <c r="F173" s="121">
        <f>SUM(F167,F169,F172)</f>
        <v>2614509.17</v>
      </c>
      <c r="G173" s="34"/>
      <c r="H173" s="70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  <c r="DK173" s="34"/>
      <c r="DL173" s="34"/>
      <c r="DM173" s="34"/>
      <c r="DN173" s="34"/>
      <c r="DO173" s="34"/>
      <c r="DP173" s="34"/>
      <c r="DQ173" s="34"/>
      <c r="DR173" s="34"/>
      <c r="DS173" s="34"/>
      <c r="DT173" s="34"/>
      <c r="DU173" s="34"/>
      <c r="DV173" s="34"/>
      <c r="DW173" s="34"/>
      <c r="DX173" s="34"/>
      <c r="DY173" s="34"/>
      <c r="DZ173" s="34"/>
      <c r="EA173" s="34"/>
      <c r="EB173" s="34"/>
      <c r="EC173" s="34"/>
      <c r="ED173" s="34"/>
      <c r="EE173" s="34"/>
      <c r="EF173" s="34"/>
      <c r="EG173" s="34"/>
      <c r="EH173" s="34"/>
      <c r="EI173" s="34"/>
      <c r="EJ173" s="34"/>
      <c r="EK173" s="34"/>
      <c r="EL173" s="34"/>
      <c r="EM173" s="34"/>
      <c r="EN173" s="34"/>
      <c r="EO173" s="34"/>
      <c r="EP173" s="34"/>
      <c r="EQ173" s="34"/>
      <c r="ER173" s="34"/>
      <c r="ES173" s="34"/>
      <c r="ET173" s="34"/>
      <c r="EU173" s="34"/>
      <c r="EV173" s="34"/>
      <c r="EW173" s="34"/>
      <c r="EX173" s="34"/>
      <c r="EY173" s="34"/>
      <c r="EZ173" s="34"/>
      <c r="FA173" s="34"/>
      <c r="FB173" s="34"/>
      <c r="FC173" s="34"/>
      <c r="FD173" s="34"/>
      <c r="FE173" s="34"/>
      <c r="FF173" s="34"/>
      <c r="FG173" s="34"/>
      <c r="FH173" s="34"/>
      <c r="FI173" s="34"/>
      <c r="FJ173" s="34"/>
      <c r="FK173" s="34"/>
      <c r="FL173" s="34"/>
      <c r="FM173" s="34"/>
      <c r="FN173" s="34"/>
      <c r="FO173" s="34"/>
      <c r="FP173" s="34"/>
      <c r="FQ173" s="34"/>
      <c r="FR173" s="34"/>
      <c r="FS173" s="34"/>
      <c r="FT173" s="34"/>
      <c r="FU173" s="34"/>
      <c r="FV173" s="34"/>
      <c r="FW173" s="34"/>
      <c r="FX173" s="34"/>
      <c r="FY173" s="34"/>
      <c r="FZ173" s="34"/>
      <c r="GA173" s="34"/>
      <c r="GB173" s="34"/>
      <c r="GC173" s="34"/>
      <c r="GD173" s="34"/>
      <c r="GE173" s="34"/>
      <c r="GF173" s="34"/>
      <c r="GG173" s="34"/>
      <c r="GH173" s="34"/>
      <c r="GI173" s="34"/>
      <c r="GJ173" s="34"/>
      <c r="GK173" s="34"/>
      <c r="GL173" s="34"/>
      <c r="GM173" s="34"/>
      <c r="GN173" s="34"/>
      <c r="GO173" s="34"/>
      <c r="GP173" s="34"/>
      <c r="GQ173" s="34"/>
      <c r="GR173" s="34"/>
      <c r="GS173" s="34"/>
      <c r="GT173" s="34"/>
      <c r="GU173" s="34"/>
      <c r="GV173" s="34"/>
      <c r="GW173" s="34"/>
      <c r="GX173" s="34"/>
      <c r="GY173" s="34"/>
      <c r="GZ173" s="34"/>
      <c r="HA173" s="34"/>
      <c r="HB173" s="34"/>
      <c r="HC173" s="34"/>
      <c r="HD173" s="34"/>
      <c r="HE173" s="34"/>
      <c r="HF173" s="34"/>
      <c r="HG173" s="34"/>
      <c r="HH173" s="34"/>
      <c r="HI173" s="34"/>
      <c r="HJ173" s="34"/>
      <c r="HK173" s="34"/>
      <c r="HL173" s="34"/>
      <c r="HM173" s="34"/>
      <c r="HN173" s="34"/>
      <c r="HO173" s="34"/>
      <c r="HP173" s="34"/>
      <c r="HQ173" s="34"/>
      <c r="HR173" s="34"/>
      <c r="HS173" s="34"/>
      <c r="HT173" s="34"/>
    </row>
    <row r="174" spans="1:228" s="71" customFormat="1" ht="24.75" customHeight="1">
      <c r="A174" s="134" t="s">
        <v>9</v>
      </c>
      <c r="B174" s="145">
        <v>40000</v>
      </c>
      <c r="C174" s="145">
        <v>40000</v>
      </c>
      <c r="D174" s="145">
        <v>40000</v>
      </c>
      <c r="E174" s="145">
        <v>40000</v>
      </c>
      <c r="F174" s="145">
        <v>14282.39</v>
      </c>
      <c r="G174" s="34"/>
      <c r="H174" s="34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BJ174" s="70"/>
      <c r="BK174" s="70"/>
      <c r="BL174" s="70"/>
      <c r="BM174" s="70"/>
      <c r="BN174" s="70"/>
      <c r="BO174" s="70"/>
      <c r="BP174" s="70"/>
      <c r="BQ174" s="70"/>
      <c r="BR174" s="70"/>
      <c r="BS174" s="70"/>
      <c r="BT174" s="70"/>
      <c r="BU174" s="70"/>
      <c r="BV174" s="70"/>
      <c r="BW174" s="70"/>
      <c r="BX174" s="70"/>
      <c r="BY174" s="70"/>
      <c r="BZ174" s="70"/>
      <c r="CA174" s="70"/>
      <c r="CB174" s="70"/>
      <c r="CC174" s="70"/>
      <c r="CD174" s="70"/>
      <c r="CE174" s="70"/>
      <c r="CF174" s="70"/>
      <c r="CG174" s="70"/>
      <c r="CH174" s="70"/>
      <c r="CI174" s="70"/>
      <c r="CJ174" s="70"/>
      <c r="CK174" s="70"/>
      <c r="CL174" s="70"/>
      <c r="CM174" s="70"/>
      <c r="CN174" s="70"/>
      <c r="CO174" s="70"/>
      <c r="CP174" s="70"/>
      <c r="CQ174" s="70"/>
      <c r="CR174" s="70"/>
      <c r="CS174" s="70"/>
      <c r="CT174" s="70"/>
      <c r="CU174" s="70"/>
      <c r="CV174" s="70"/>
      <c r="CW174" s="70"/>
      <c r="CX174" s="70"/>
      <c r="CY174" s="70"/>
      <c r="CZ174" s="70"/>
      <c r="DA174" s="70"/>
      <c r="DB174" s="70"/>
      <c r="DC174" s="70"/>
      <c r="DD174" s="70"/>
      <c r="DE174" s="70"/>
      <c r="DF174" s="70"/>
      <c r="DG174" s="70"/>
      <c r="DH174" s="70"/>
      <c r="DI174" s="70"/>
      <c r="DJ174" s="70"/>
      <c r="DK174" s="70"/>
      <c r="DL174" s="70"/>
      <c r="DM174" s="70"/>
      <c r="DN174" s="70"/>
      <c r="DO174" s="70"/>
      <c r="DP174" s="70"/>
      <c r="DQ174" s="70"/>
      <c r="DR174" s="70"/>
      <c r="DS174" s="70"/>
      <c r="DT174" s="70"/>
      <c r="DU174" s="70"/>
      <c r="DV174" s="70"/>
      <c r="DW174" s="70"/>
      <c r="DX174" s="70"/>
      <c r="DY174" s="70"/>
      <c r="DZ174" s="70"/>
      <c r="EA174" s="70"/>
      <c r="EB174" s="70"/>
      <c r="EC174" s="70"/>
      <c r="ED174" s="70"/>
      <c r="EE174" s="70"/>
      <c r="EF174" s="70"/>
      <c r="EG174" s="70"/>
      <c r="EH174" s="70"/>
      <c r="EI174" s="70"/>
      <c r="EJ174" s="70"/>
      <c r="EK174" s="70"/>
      <c r="EL174" s="70"/>
      <c r="EM174" s="70"/>
      <c r="EN174" s="70"/>
      <c r="EO174" s="70"/>
      <c r="EP174" s="70"/>
      <c r="EQ174" s="70"/>
      <c r="ER174" s="70"/>
      <c r="ES174" s="70"/>
      <c r="ET174" s="70"/>
      <c r="EU174" s="70"/>
      <c r="EV174" s="70"/>
      <c r="EW174" s="70"/>
      <c r="EX174" s="70"/>
      <c r="EY174" s="70"/>
      <c r="EZ174" s="70"/>
      <c r="FA174" s="70"/>
      <c r="FB174" s="70"/>
      <c r="FC174" s="70"/>
      <c r="FD174" s="70"/>
      <c r="FE174" s="70"/>
      <c r="FF174" s="70"/>
      <c r="FG174" s="70"/>
      <c r="FH174" s="70"/>
      <c r="FI174" s="70"/>
      <c r="FJ174" s="70"/>
      <c r="FK174" s="70"/>
      <c r="FL174" s="70"/>
      <c r="FM174" s="70"/>
      <c r="FN174" s="70"/>
      <c r="FO174" s="70"/>
      <c r="FP174" s="70"/>
      <c r="FQ174" s="70"/>
      <c r="FR174" s="70"/>
      <c r="FS174" s="70"/>
      <c r="FT174" s="70"/>
      <c r="FU174" s="70"/>
      <c r="FV174" s="70"/>
      <c r="FW174" s="70"/>
      <c r="FX174" s="70"/>
      <c r="FY174" s="70"/>
      <c r="FZ174" s="70"/>
      <c r="GA174" s="70"/>
      <c r="GB174" s="70"/>
      <c r="GC174" s="70"/>
      <c r="GD174" s="70"/>
      <c r="GE174" s="70"/>
      <c r="GF174" s="70"/>
      <c r="GG174" s="70"/>
      <c r="GH174" s="70"/>
      <c r="GI174" s="70"/>
      <c r="GJ174" s="70"/>
      <c r="GK174" s="70"/>
      <c r="GL174" s="70"/>
      <c r="GM174" s="70"/>
      <c r="GN174" s="70"/>
      <c r="GO174" s="70"/>
      <c r="GP174" s="70"/>
      <c r="GQ174" s="70"/>
      <c r="GR174" s="70"/>
      <c r="GS174" s="70"/>
      <c r="GT174" s="70"/>
      <c r="GU174" s="70"/>
      <c r="GV174" s="70"/>
      <c r="GW174" s="70"/>
      <c r="GX174" s="70"/>
      <c r="GY174" s="70"/>
      <c r="GZ174" s="70"/>
      <c r="HA174" s="70"/>
      <c r="HB174" s="70"/>
      <c r="HC174" s="70"/>
      <c r="HD174" s="70"/>
      <c r="HE174" s="70"/>
      <c r="HF174" s="70"/>
      <c r="HG174" s="70"/>
      <c r="HH174" s="70"/>
      <c r="HI174" s="70"/>
      <c r="HJ174" s="70"/>
      <c r="HK174" s="70"/>
      <c r="HL174" s="70"/>
      <c r="HM174" s="70"/>
      <c r="HN174" s="70"/>
      <c r="HO174" s="70"/>
      <c r="HP174" s="70"/>
      <c r="HQ174" s="70"/>
      <c r="HR174" s="70"/>
      <c r="HS174" s="70"/>
      <c r="HT174" s="70"/>
    </row>
    <row r="175" spans="1:228" s="90" customFormat="1" ht="24.75" customHeight="1">
      <c r="A175" s="141" t="s">
        <v>72</v>
      </c>
      <c r="B175" s="145">
        <v>80000</v>
      </c>
      <c r="C175" s="145">
        <v>80000</v>
      </c>
      <c r="D175" s="145">
        <v>66750</v>
      </c>
      <c r="E175" s="145">
        <v>66750</v>
      </c>
      <c r="F175" s="145">
        <v>60691.59</v>
      </c>
      <c r="G175" s="88"/>
      <c r="H175" s="34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  <c r="BB175" s="89"/>
      <c r="BC175" s="89"/>
      <c r="BD175" s="89"/>
      <c r="BE175" s="89"/>
      <c r="BF175" s="89"/>
      <c r="BG175" s="89"/>
      <c r="BH175" s="89"/>
      <c r="BI175" s="89"/>
      <c r="BJ175" s="89"/>
      <c r="BK175" s="89"/>
      <c r="BL175" s="89"/>
      <c r="BM175" s="89"/>
      <c r="BN175" s="89"/>
      <c r="BO175" s="89"/>
      <c r="BP175" s="89"/>
      <c r="BQ175" s="89"/>
      <c r="BR175" s="89"/>
      <c r="BS175" s="89"/>
      <c r="BT175" s="89"/>
      <c r="BU175" s="89"/>
      <c r="BV175" s="89"/>
      <c r="BW175" s="89"/>
      <c r="BX175" s="89"/>
      <c r="BY175" s="89"/>
      <c r="BZ175" s="89"/>
      <c r="CA175" s="89"/>
      <c r="CB175" s="89"/>
      <c r="CC175" s="89"/>
      <c r="CD175" s="89"/>
      <c r="CE175" s="89"/>
      <c r="CF175" s="89"/>
      <c r="CG175" s="89"/>
      <c r="CH175" s="89"/>
      <c r="CI175" s="89"/>
      <c r="CJ175" s="89"/>
      <c r="CK175" s="89"/>
      <c r="CL175" s="89"/>
      <c r="CM175" s="89"/>
      <c r="CN175" s="89"/>
      <c r="CO175" s="89"/>
      <c r="CP175" s="89"/>
      <c r="CQ175" s="89"/>
      <c r="CR175" s="89"/>
      <c r="CS175" s="89"/>
      <c r="CT175" s="89"/>
      <c r="CU175" s="89"/>
      <c r="CV175" s="89"/>
      <c r="CW175" s="89"/>
      <c r="CX175" s="89"/>
      <c r="CY175" s="89"/>
      <c r="CZ175" s="89"/>
      <c r="DA175" s="89"/>
      <c r="DB175" s="89"/>
      <c r="DC175" s="89"/>
      <c r="DD175" s="89"/>
      <c r="DE175" s="89"/>
      <c r="DF175" s="89"/>
      <c r="DG175" s="89"/>
      <c r="DH175" s="89"/>
      <c r="DI175" s="89"/>
      <c r="DJ175" s="89"/>
      <c r="DK175" s="89"/>
      <c r="DL175" s="89"/>
      <c r="DM175" s="89"/>
      <c r="DN175" s="89"/>
      <c r="DO175" s="89"/>
      <c r="DP175" s="89"/>
      <c r="DQ175" s="89"/>
      <c r="DR175" s="89"/>
      <c r="DS175" s="89"/>
      <c r="DT175" s="89"/>
      <c r="DU175" s="89"/>
      <c r="DV175" s="89"/>
      <c r="DW175" s="89"/>
      <c r="DX175" s="89"/>
      <c r="DY175" s="89"/>
      <c r="DZ175" s="89"/>
      <c r="EA175" s="89"/>
      <c r="EB175" s="89"/>
      <c r="EC175" s="89"/>
      <c r="ED175" s="89"/>
      <c r="EE175" s="89"/>
      <c r="EF175" s="89"/>
      <c r="EG175" s="89"/>
      <c r="EH175" s="89"/>
      <c r="EI175" s="89"/>
      <c r="EJ175" s="89"/>
      <c r="EK175" s="89"/>
      <c r="EL175" s="89"/>
      <c r="EM175" s="89"/>
      <c r="EN175" s="89"/>
      <c r="EO175" s="89"/>
      <c r="EP175" s="89"/>
      <c r="EQ175" s="89"/>
      <c r="ER175" s="89"/>
      <c r="ES175" s="89"/>
      <c r="ET175" s="89"/>
      <c r="EU175" s="89"/>
      <c r="EV175" s="89"/>
      <c r="EW175" s="89"/>
      <c r="EX175" s="89"/>
      <c r="EY175" s="89"/>
      <c r="EZ175" s="89"/>
      <c r="FA175" s="89"/>
      <c r="FB175" s="89"/>
      <c r="FC175" s="89"/>
      <c r="FD175" s="89"/>
      <c r="FE175" s="89"/>
      <c r="FF175" s="89"/>
      <c r="FG175" s="89"/>
      <c r="FH175" s="89"/>
      <c r="FI175" s="89"/>
      <c r="FJ175" s="89"/>
      <c r="FK175" s="89"/>
      <c r="FL175" s="89"/>
      <c r="FM175" s="89"/>
      <c r="FN175" s="89"/>
      <c r="FO175" s="89"/>
      <c r="FP175" s="89"/>
      <c r="FQ175" s="89"/>
      <c r="FR175" s="89"/>
      <c r="FS175" s="89"/>
      <c r="FT175" s="89"/>
      <c r="FU175" s="89"/>
      <c r="FV175" s="89"/>
      <c r="FW175" s="89"/>
      <c r="FX175" s="89"/>
      <c r="FY175" s="89"/>
      <c r="FZ175" s="89"/>
      <c r="GA175" s="89"/>
      <c r="GB175" s="89"/>
      <c r="GC175" s="89"/>
      <c r="GD175" s="89"/>
      <c r="GE175" s="89"/>
      <c r="GF175" s="89"/>
      <c r="GG175" s="89"/>
      <c r="GH175" s="89"/>
      <c r="GI175" s="89"/>
      <c r="GJ175" s="89"/>
      <c r="GK175" s="89"/>
      <c r="GL175" s="89"/>
      <c r="GM175" s="89"/>
      <c r="GN175" s="89"/>
      <c r="GO175" s="89"/>
      <c r="GP175" s="89"/>
      <c r="GQ175" s="89"/>
      <c r="GR175" s="89"/>
      <c r="GS175" s="89"/>
      <c r="GT175" s="89"/>
      <c r="GU175" s="89"/>
      <c r="GV175" s="89"/>
      <c r="GW175" s="89"/>
      <c r="GX175" s="89"/>
      <c r="GY175" s="89"/>
      <c r="GZ175" s="89"/>
      <c r="HA175" s="89"/>
      <c r="HB175" s="89"/>
      <c r="HC175" s="89"/>
      <c r="HD175" s="89"/>
      <c r="HE175" s="89"/>
      <c r="HF175" s="89"/>
      <c r="HG175" s="89"/>
      <c r="HH175" s="89"/>
      <c r="HI175" s="89"/>
      <c r="HJ175" s="89"/>
      <c r="HK175" s="89"/>
      <c r="HL175" s="89"/>
      <c r="HM175" s="89"/>
      <c r="HN175" s="89"/>
      <c r="HO175" s="89"/>
      <c r="HP175" s="89"/>
      <c r="HQ175" s="89"/>
      <c r="HR175" s="89"/>
      <c r="HS175" s="89"/>
      <c r="HT175" s="89"/>
    </row>
    <row r="176" spans="1:228" s="76" customFormat="1" ht="24.75" customHeight="1">
      <c r="A176" s="141" t="s">
        <v>73</v>
      </c>
      <c r="B176" s="145">
        <v>6000</v>
      </c>
      <c r="C176" s="145">
        <v>6000</v>
      </c>
      <c r="D176" s="145">
        <v>6000</v>
      </c>
      <c r="E176" s="145">
        <v>6000</v>
      </c>
      <c r="F176" s="145">
        <v>6180</v>
      </c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  <c r="CZ176" s="34"/>
      <c r="DA176" s="34"/>
      <c r="DB176" s="34"/>
      <c r="DC176" s="34"/>
      <c r="DD176" s="34"/>
      <c r="DE176" s="34"/>
      <c r="DF176" s="34"/>
      <c r="DG176" s="34"/>
      <c r="DH176" s="34"/>
      <c r="DI176" s="34"/>
      <c r="DJ176" s="34"/>
      <c r="DK176" s="34"/>
      <c r="DL176" s="34"/>
      <c r="DM176" s="34"/>
      <c r="DN176" s="34"/>
      <c r="DO176" s="34"/>
      <c r="DP176" s="34"/>
      <c r="DQ176" s="34"/>
      <c r="DR176" s="34"/>
      <c r="DS176" s="34"/>
      <c r="DT176" s="34"/>
      <c r="DU176" s="34"/>
      <c r="DV176" s="34"/>
      <c r="DW176" s="34"/>
      <c r="DX176" s="34"/>
      <c r="DY176" s="34"/>
      <c r="DZ176" s="34"/>
      <c r="EA176" s="34"/>
      <c r="EB176" s="34"/>
      <c r="EC176" s="34"/>
      <c r="ED176" s="34"/>
      <c r="EE176" s="34"/>
      <c r="EF176" s="34"/>
      <c r="EG176" s="34"/>
      <c r="EH176" s="34"/>
      <c r="EI176" s="34"/>
      <c r="EJ176" s="34"/>
      <c r="EK176" s="34"/>
      <c r="EL176" s="34"/>
      <c r="EM176" s="34"/>
      <c r="EN176" s="34"/>
      <c r="EO176" s="34"/>
      <c r="EP176" s="34"/>
      <c r="EQ176" s="34"/>
      <c r="ER176" s="34"/>
      <c r="ES176" s="34"/>
      <c r="ET176" s="34"/>
      <c r="EU176" s="34"/>
      <c r="EV176" s="34"/>
      <c r="EW176" s="34"/>
      <c r="EX176" s="34"/>
      <c r="EY176" s="34"/>
      <c r="EZ176" s="34"/>
      <c r="FA176" s="34"/>
      <c r="FB176" s="34"/>
      <c r="FC176" s="34"/>
      <c r="FD176" s="34"/>
      <c r="FE176" s="34"/>
      <c r="FF176" s="34"/>
      <c r="FG176" s="34"/>
      <c r="FH176" s="34"/>
      <c r="FI176" s="34"/>
      <c r="FJ176" s="34"/>
      <c r="FK176" s="34"/>
      <c r="FL176" s="34"/>
      <c r="FM176" s="34"/>
      <c r="FN176" s="34"/>
      <c r="FO176" s="34"/>
      <c r="FP176" s="34"/>
      <c r="FQ176" s="34"/>
      <c r="FR176" s="34"/>
      <c r="FS176" s="34"/>
      <c r="FT176" s="34"/>
      <c r="FU176" s="34"/>
      <c r="FV176" s="34"/>
      <c r="FW176" s="34"/>
      <c r="FX176" s="34"/>
      <c r="FY176" s="34"/>
      <c r="FZ176" s="34"/>
      <c r="GA176" s="34"/>
      <c r="GB176" s="34"/>
      <c r="GC176" s="34"/>
      <c r="GD176" s="34"/>
      <c r="GE176" s="34"/>
      <c r="GF176" s="34"/>
      <c r="GG176" s="34"/>
      <c r="GH176" s="34"/>
      <c r="GI176" s="34"/>
      <c r="GJ176" s="34"/>
      <c r="GK176" s="34"/>
      <c r="GL176" s="34"/>
      <c r="GM176" s="34"/>
      <c r="GN176" s="34"/>
      <c r="GO176" s="34"/>
      <c r="GP176" s="34"/>
      <c r="GQ176" s="34"/>
      <c r="GR176" s="34"/>
      <c r="GS176" s="34"/>
      <c r="GT176" s="34"/>
      <c r="GU176" s="34"/>
      <c r="GV176" s="34"/>
      <c r="GW176" s="34"/>
      <c r="GX176" s="34"/>
      <c r="GY176" s="34"/>
      <c r="GZ176" s="34"/>
      <c r="HA176" s="34"/>
      <c r="HB176" s="34"/>
      <c r="HC176" s="34"/>
      <c r="HD176" s="34"/>
      <c r="HE176" s="34"/>
      <c r="HF176" s="34"/>
      <c r="HG176" s="34"/>
      <c r="HH176" s="34"/>
      <c r="HI176" s="34"/>
      <c r="HJ176" s="34"/>
      <c r="HK176" s="34"/>
      <c r="HL176" s="34"/>
      <c r="HM176" s="34"/>
      <c r="HN176" s="34"/>
      <c r="HO176" s="34"/>
      <c r="HP176" s="34"/>
      <c r="HQ176" s="34"/>
      <c r="HR176" s="34"/>
      <c r="HS176" s="34"/>
      <c r="HT176" s="34"/>
    </row>
    <row r="177" spans="1:228" s="76" customFormat="1" ht="24.75" customHeight="1">
      <c r="A177" s="146" t="s">
        <v>74</v>
      </c>
      <c r="B177" s="144">
        <f>SUM(B174,B175,B176)</f>
        <v>126000</v>
      </c>
      <c r="C177" s="144">
        <f>SUM(C174,C175,C176)</f>
        <v>126000</v>
      </c>
      <c r="D177" s="144">
        <f>SUM(D174,D175,D176)</f>
        <v>112750</v>
      </c>
      <c r="E177" s="144">
        <f>SUM(E174,E175,E176)</f>
        <v>112750</v>
      </c>
      <c r="F177" s="144">
        <f>SUM(F174,F175,F176)</f>
        <v>81153.98</v>
      </c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34"/>
      <c r="DD177" s="34"/>
      <c r="DE177" s="34"/>
      <c r="DF177" s="34"/>
      <c r="DG177" s="34"/>
      <c r="DH177" s="34"/>
      <c r="DI177" s="34"/>
      <c r="DJ177" s="34"/>
      <c r="DK177" s="34"/>
      <c r="DL177" s="34"/>
      <c r="DM177" s="34"/>
      <c r="DN177" s="34"/>
      <c r="DO177" s="34"/>
      <c r="DP177" s="34"/>
      <c r="DQ177" s="34"/>
      <c r="DR177" s="34"/>
      <c r="DS177" s="34"/>
      <c r="DT177" s="34"/>
      <c r="DU177" s="34"/>
      <c r="DV177" s="34"/>
      <c r="DW177" s="34"/>
      <c r="DX177" s="34"/>
      <c r="DY177" s="34"/>
      <c r="DZ177" s="34"/>
      <c r="EA177" s="34"/>
      <c r="EB177" s="34"/>
      <c r="EC177" s="34"/>
      <c r="ED177" s="34"/>
      <c r="EE177" s="34"/>
      <c r="EF177" s="34"/>
      <c r="EG177" s="34"/>
      <c r="EH177" s="34"/>
      <c r="EI177" s="34"/>
      <c r="EJ177" s="34"/>
      <c r="EK177" s="34"/>
      <c r="EL177" s="34"/>
      <c r="EM177" s="34"/>
      <c r="EN177" s="34"/>
      <c r="EO177" s="34"/>
      <c r="EP177" s="34"/>
      <c r="EQ177" s="34"/>
      <c r="ER177" s="34"/>
      <c r="ES177" s="34"/>
      <c r="ET177" s="34"/>
      <c r="EU177" s="34"/>
      <c r="EV177" s="34"/>
      <c r="EW177" s="34"/>
      <c r="EX177" s="34"/>
      <c r="EY177" s="34"/>
      <c r="EZ177" s="34"/>
      <c r="FA177" s="34"/>
      <c r="FB177" s="34"/>
      <c r="FC177" s="34"/>
      <c r="FD177" s="34"/>
      <c r="FE177" s="34"/>
      <c r="FF177" s="34"/>
      <c r="FG177" s="34"/>
      <c r="FH177" s="34"/>
      <c r="FI177" s="34"/>
      <c r="FJ177" s="34"/>
      <c r="FK177" s="34"/>
      <c r="FL177" s="34"/>
      <c r="FM177" s="34"/>
      <c r="FN177" s="34"/>
      <c r="FO177" s="34"/>
      <c r="FP177" s="34"/>
      <c r="FQ177" s="34"/>
      <c r="FR177" s="34"/>
      <c r="FS177" s="34"/>
      <c r="FT177" s="34"/>
      <c r="FU177" s="34"/>
      <c r="FV177" s="34"/>
      <c r="FW177" s="34"/>
      <c r="FX177" s="34"/>
      <c r="FY177" s="34"/>
      <c r="FZ177" s="34"/>
      <c r="GA177" s="34"/>
      <c r="GB177" s="34"/>
      <c r="GC177" s="34"/>
      <c r="GD177" s="34"/>
      <c r="GE177" s="34"/>
      <c r="GF177" s="34"/>
      <c r="GG177" s="34"/>
      <c r="GH177" s="34"/>
      <c r="GI177" s="34"/>
      <c r="GJ177" s="34"/>
      <c r="GK177" s="34"/>
      <c r="GL177" s="34"/>
      <c r="GM177" s="34"/>
      <c r="GN177" s="34"/>
      <c r="GO177" s="34"/>
      <c r="GP177" s="34"/>
      <c r="GQ177" s="34"/>
      <c r="GR177" s="34"/>
      <c r="GS177" s="34"/>
      <c r="GT177" s="34"/>
      <c r="GU177" s="34"/>
      <c r="GV177" s="34"/>
      <c r="GW177" s="34"/>
      <c r="GX177" s="34"/>
      <c r="GY177" s="34"/>
      <c r="GZ177" s="34"/>
      <c r="HA177" s="34"/>
      <c r="HB177" s="34"/>
      <c r="HC177" s="34"/>
      <c r="HD177" s="34"/>
      <c r="HE177" s="34"/>
      <c r="HF177" s="34"/>
      <c r="HG177" s="34"/>
      <c r="HH177" s="34"/>
      <c r="HI177" s="34"/>
      <c r="HJ177" s="34"/>
      <c r="HK177" s="34"/>
      <c r="HL177" s="34"/>
      <c r="HM177" s="34"/>
      <c r="HN177" s="34"/>
      <c r="HO177" s="34"/>
      <c r="HP177" s="34"/>
      <c r="HQ177" s="34"/>
      <c r="HR177" s="34"/>
      <c r="HS177" s="34"/>
      <c r="HT177" s="34"/>
    </row>
    <row r="178" spans="1:228" s="90" customFormat="1" ht="24.75" customHeight="1">
      <c r="A178" s="141" t="s">
        <v>34</v>
      </c>
      <c r="B178" s="145">
        <v>40500</v>
      </c>
      <c r="C178" s="145">
        <v>40500</v>
      </c>
      <c r="D178" s="145">
        <v>40500</v>
      </c>
      <c r="E178" s="145">
        <v>40500</v>
      </c>
      <c r="F178" s="145">
        <v>35500.77</v>
      </c>
      <c r="G178" s="88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  <c r="BB178" s="89"/>
      <c r="BC178" s="89"/>
      <c r="BD178" s="89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89"/>
      <c r="BY178" s="89"/>
      <c r="BZ178" s="89"/>
      <c r="CA178" s="89"/>
      <c r="CB178" s="89"/>
      <c r="CC178" s="89"/>
      <c r="CD178" s="89"/>
      <c r="CE178" s="89"/>
      <c r="CF178" s="89"/>
      <c r="CG178" s="89"/>
      <c r="CH178" s="89"/>
      <c r="CI178" s="89"/>
      <c r="CJ178" s="89"/>
      <c r="CK178" s="89"/>
      <c r="CL178" s="89"/>
      <c r="CM178" s="89"/>
      <c r="CN178" s="89"/>
      <c r="CO178" s="89"/>
      <c r="CP178" s="89"/>
      <c r="CQ178" s="89"/>
      <c r="CR178" s="89"/>
      <c r="CS178" s="89"/>
      <c r="CT178" s="89"/>
      <c r="CU178" s="89"/>
      <c r="CV178" s="89"/>
      <c r="CW178" s="89"/>
      <c r="CX178" s="89"/>
      <c r="CY178" s="89"/>
      <c r="CZ178" s="89"/>
      <c r="DA178" s="89"/>
      <c r="DB178" s="89"/>
      <c r="DC178" s="89"/>
      <c r="DD178" s="89"/>
      <c r="DE178" s="89"/>
      <c r="DF178" s="89"/>
      <c r="DG178" s="89"/>
      <c r="DH178" s="89"/>
      <c r="DI178" s="89"/>
      <c r="DJ178" s="89"/>
      <c r="DK178" s="89"/>
      <c r="DL178" s="89"/>
      <c r="DM178" s="89"/>
      <c r="DN178" s="89"/>
      <c r="DO178" s="89"/>
      <c r="DP178" s="89"/>
      <c r="DQ178" s="89"/>
      <c r="DR178" s="89"/>
      <c r="DS178" s="89"/>
      <c r="DT178" s="89"/>
      <c r="DU178" s="89"/>
      <c r="DV178" s="89"/>
      <c r="DW178" s="89"/>
      <c r="DX178" s="89"/>
      <c r="DY178" s="89"/>
      <c r="DZ178" s="89"/>
      <c r="EA178" s="89"/>
      <c r="EB178" s="89"/>
      <c r="EC178" s="89"/>
      <c r="ED178" s="89"/>
      <c r="EE178" s="89"/>
      <c r="EF178" s="89"/>
      <c r="EG178" s="89"/>
      <c r="EH178" s="89"/>
      <c r="EI178" s="89"/>
      <c r="EJ178" s="89"/>
      <c r="EK178" s="89"/>
      <c r="EL178" s="89"/>
      <c r="EM178" s="89"/>
      <c r="EN178" s="89"/>
      <c r="EO178" s="89"/>
      <c r="EP178" s="89"/>
      <c r="EQ178" s="89"/>
      <c r="ER178" s="89"/>
      <c r="ES178" s="89"/>
      <c r="ET178" s="89"/>
      <c r="EU178" s="89"/>
      <c r="EV178" s="89"/>
      <c r="EW178" s="89"/>
      <c r="EX178" s="89"/>
      <c r="EY178" s="89"/>
      <c r="EZ178" s="89"/>
      <c r="FA178" s="89"/>
      <c r="FB178" s="89"/>
      <c r="FC178" s="89"/>
      <c r="FD178" s="89"/>
      <c r="FE178" s="89"/>
      <c r="FF178" s="89"/>
      <c r="FG178" s="89"/>
      <c r="FH178" s="89"/>
      <c r="FI178" s="89"/>
      <c r="FJ178" s="89"/>
      <c r="FK178" s="89"/>
      <c r="FL178" s="89"/>
      <c r="FM178" s="89"/>
      <c r="FN178" s="89"/>
      <c r="FO178" s="89"/>
      <c r="FP178" s="89"/>
      <c r="FQ178" s="89"/>
      <c r="FR178" s="89"/>
      <c r="FS178" s="89"/>
      <c r="FT178" s="89"/>
      <c r="FU178" s="89"/>
      <c r="FV178" s="89"/>
      <c r="FW178" s="89"/>
      <c r="FX178" s="89"/>
      <c r="FY178" s="89"/>
      <c r="FZ178" s="89"/>
      <c r="GA178" s="89"/>
      <c r="GB178" s="89"/>
      <c r="GC178" s="89"/>
      <c r="GD178" s="89"/>
      <c r="GE178" s="89"/>
      <c r="GF178" s="89"/>
      <c r="GG178" s="89"/>
      <c r="GH178" s="89"/>
      <c r="GI178" s="89"/>
      <c r="GJ178" s="89"/>
      <c r="GK178" s="89"/>
      <c r="GL178" s="89"/>
      <c r="GM178" s="89"/>
      <c r="GN178" s="89"/>
      <c r="GO178" s="89"/>
      <c r="GP178" s="89"/>
      <c r="GQ178" s="89"/>
      <c r="GR178" s="89"/>
      <c r="GS178" s="89"/>
      <c r="GT178" s="89"/>
      <c r="GU178" s="89"/>
      <c r="GV178" s="89"/>
      <c r="GW178" s="89"/>
      <c r="GX178" s="89"/>
      <c r="GY178" s="89"/>
      <c r="GZ178" s="89"/>
      <c r="HA178" s="89"/>
      <c r="HB178" s="89"/>
      <c r="HC178" s="89"/>
      <c r="HD178" s="89"/>
      <c r="HE178" s="89"/>
      <c r="HF178" s="89"/>
      <c r="HG178" s="89"/>
      <c r="HH178" s="89"/>
      <c r="HI178" s="89"/>
      <c r="HJ178" s="89"/>
      <c r="HK178" s="89"/>
      <c r="HL178" s="89"/>
      <c r="HM178" s="89"/>
      <c r="HN178" s="89"/>
      <c r="HO178" s="89"/>
      <c r="HP178" s="89"/>
      <c r="HQ178" s="89"/>
      <c r="HR178" s="89"/>
      <c r="HS178" s="89"/>
      <c r="HT178" s="89"/>
    </row>
    <row r="179" spans="1:228" s="73" customFormat="1" ht="24.75" customHeight="1">
      <c r="A179" s="141" t="s">
        <v>75</v>
      </c>
      <c r="B179" s="145">
        <v>200</v>
      </c>
      <c r="C179" s="145">
        <v>200</v>
      </c>
      <c r="D179" s="145">
        <v>200</v>
      </c>
      <c r="E179" s="145">
        <v>200</v>
      </c>
      <c r="F179" s="145">
        <v>88.3</v>
      </c>
      <c r="G179" s="34"/>
      <c r="H179" s="92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0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70"/>
      <c r="CB179" s="70"/>
      <c r="CC179" s="70"/>
      <c r="CD179" s="70"/>
      <c r="CE179" s="70"/>
      <c r="CF179" s="70"/>
      <c r="CG179" s="70"/>
      <c r="CH179" s="70"/>
      <c r="CI179" s="70"/>
      <c r="CJ179" s="70"/>
      <c r="CK179" s="70"/>
      <c r="CL179" s="70"/>
      <c r="CM179" s="70"/>
      <c r="CN179" s="70"/>
      <c r="CO179" s="70"/>
      <c r="CP179" s="70"/>
      <c r="CQ179" s="70"/>
      <c r="CR179" s="70"/>
      <c r="CS179" s="70"/>
      <c r="CT179" s="70"/>
      <c r="CU179" s="70"/>
      <c r="CV179" s="70"/>
      <c r="CW179" s="70"/>
      <c r="CX179" s="70"/>
      <c r="CY179" s="70"/>
      <c r="CZ179" s="70"/>
      <c r="DA179" s="70"/>
      <c r="DB179" s="70"/>
      <c r="DC179" s="70"/>
      <c r="DD179" s="70"/>
      <c r="DE179" s="70"/>
      <c r="DF179" s="70"/>
      <c r="DG179" s="70"/>
      <c r="DH179" s="70"/>
      <c r="DI179" s="70"/>
      <c r="DJ179" s="70"/>
      <c r="DK179" s="70"/>
      <c r="DL179" s="70"/>
      <c r="DM179" s="70"/>
      <c r="DN179" s="70"/>
      <c r="DO179" s="70"/>
      <c r="DP179" s="70"/>
      <c r="DQ179" s="70"/>
      <c r="DR179" s="70"/>
      <c r="DS179" s="70"/>
      <c r="DT179" s="70"/>
      <c r="DU179" s="70"/>
      <c r="DV179" s="70"/>
      <c r="DW179" s="70"/>
      <c r="DX179" s="70"/>
      <c r="DY179" s="70"/>
      <c r="DZ179" s="70"/>
      <c r="EA179" s="70"/>
      <c r="EB179" s="70"/>
      <c r="EC179" s="70"/>
      <c r="ED179" s="70"/>
      <c r="EE179" s="70"/>
      <c r="EF179" s="70"/>
      <c r="EG179" s="70"/>
      <c r="EH179" s="70"/>
      <c r="EI179" s="70"/>
      <c r="EJ179" s="70"/>
      <c r="EK179" s="70"/>
      <c r="EL179" s="70"/>
      <c r="EM179" s="70"/>
      <c r="EN179" s="70"/>
      <c r="EO179" s="70"/>
      <c r="EP179" s="70"/>
      <c r="EQ179" s="70"/>
      <c r="ER179" s="70"/>
      <c r="ES179" s="70"/>
      <c r="ET179" s="70"/>
      <c r="EU179" s="70"/>
      <c r="EV179" s="70"/>
      <c r="EW179" s="70"/>
      <c r="EX179" s="70"/>
      <c r="EY179" s="70"/>
      <c r="EZ179" s="70"/>
      <c r="FA179" s="70"/>
      <c r="FB179" s="70"/>
      <c r="FC179" s="70"/>
      <c r="FD179" s="70"/>
      <c r="FE179" s="70"/>
      <c r="FF179" s="70"/>
      <c r="FG179" s="70"/>
      <c r="FH179" s="70"/>
      <c r="FI179" s="70"/>
      <c r="FJ179" s="70"/>
      <c r="FK179" s="70"/>
      <c r="FL179" s="70"/>
      <c r="FM179" s="70"/>
      <c r="FN179" s="70"/>
      <c r="FO179" s="70"/>
      <c r="FP179" s="70"/>
      <c r="FQ179" s="70"/>
      <c r="FR179" s="70"/>
      <c r="FS179" s="70"/>
      <c r="FT179" s="70"/>
      <c r="FU179" s="70"/>
      <c r="FV179" s="70"/>
      <c r="FW179" s="70"/>
      <c r="FX179" s="70"/>
      <c r="FY179" s="70"/>
      <c r="FZ179" s="70"/>
      <c r="GA179" s="70"/>
      <c r="GB179" s="70"/>
      <c r="GC179" s="70"/>
      <c r="GD179" s="70"/>
      <c r="GE179" s="70"/>
      <c r="GF179" s="70"/>
      <c r="GG179" s="70"/>
      <c r="GH179" s="70"/>
      <c r="GI179" s="70"/>
      <c r="GJ179" s="70"/>
      <c r="GK179" s="70"/>
      <c r="GL179" s="70"/>
      <c r="GM179" s="70"/>
      <c r="GN179" s="70"/>
      <c r="GO179" s="70"/>
      <c r="GP179" s="70"/>
      <c r="GQ179" s="70"/>
      <c r="GR179" s="70"/>
      <c r="GS179" s="70"/>
      <c r="GT179" s="70"/>
      <c r="GU179" s="70"/>
      <c r="GV179" s="70"/>
      <c r="GW179" s="70"/>
      <c r="GX179" s="70"/>
      <c r="GY179" s="70"/>
      <c r="GZ179" s="70"/>
      <c r="HA179" s="70"/>
      <c r="HB179" s="70"/>
      <c r="HC179" s="70"/>
      <c r="HD179" s="70"/>
      <c r="HE179" s="70"/>
      <c r="HF179" s="70"/>
      <c r="HG179" s="70"/>
      <c r="HH179" s="70"/>
      <c r="HI179" s="70"/>
      <c r="HJ179" s="70"/>
      <c r="HK179" s="70"/>
      <c r="HL179" s="70"/>
      <c r="HM179" s="70"/>
      <c r="HN179" s="70"/>
      <c r="HO179" s="70"/>
      <c r="HP179" s="70"/>
      <c r="HQ179" s="70"/>
      <c r="HR179" s="70"/>
      <c r="HS179" s="70"/>
      <c r="HT179" s="70"/>
    </row>
    <row r="180" spans="1:228" s="95" customFormat="1" ht="24.75" customHeight="1">
      <c r="A180" s="138" t="s">
        <v>114</v>
      </c>
      <c r="B180" s="147">
        <v>100</v>
      </c>
      <c r="C180" s="147">
        <v>100</v>
      </c>
      <c r="D180" s="147">
        <v>100</v>
      </c>
      <c r="E180" s="147">
        <v>100</v>
      </c>
      <c r="F180" s="147">
        <v>869.89</v>
      </c>
      <c r="G180" s="88"/>
      <c r="H180" s="93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4"/>
      <c r="AL180" s="94"/>
      <c r="AM180" s="94"/>
      <c r="AN180" s="94"/>
      <c r="AO180" s="94"/>
      <c r="AP180" s="94"/>
      <c r="AQ180" s="94"/>
      <c r="AR180" s="94"/>
      <c r="AS180" s="94"/>
      <c r="AT180" s="94"/>
      <c r="AU180" s="94"/>
      <c r="AV180" s="94"/>
      <c r="AW180" s="94"/>
      <c r="AX180" s="94"/>
      <c r="AY180" s="94"/>
      <c r="AZ180" s="94"/>
      <c r="BA180" s="94"/>
      <c r="BB180" s="94"/>
      <c r="BC180" s="94"/>
      <c r="BD180" s="94"/>
      <c r="BE180" s="94"/>
      <c r="BF180" s="94"/>
      <c r="BG180" s="94"/>
      <c r="BH180" s="94"/>
      <c r="BI180" s="94"/>
      <c r="BJ180" s="94"/>
      <c r="BK180" s="94"/>
      <c r="BL180" s="94"/>
      <c r="BM180" s="94"/>
      <c r="BN180" s="94"/>
      <c r="BO180" s="94"/>
      <c r="BP180" s="94"/>
      <c r="BQ180" s="94"/>
      <c r="BR180" s="94"/>
      <c r="BS180" s="94"/>
      <c r="BT180" s="94"/>
      <c r="BU180" s="94"/>
      <c r="BV180" s="94"/>
      <c r="BW180" s="94"/>
      <c r="BX180" s="94"/>
      <c r="BY180" s="94"/>
      <c r="BZ180" s="94"/>
      <c r="CA180" s="94"/>
      <c r="CB180" s="94"/>
      <c r="CC180" s="94"/>
      <c r="CD180" s="94"/>
      <c r="CE180" s="94"/>
      <c r="CF180" s="94"/>
      <c r="CG180" s="94"/>
      <c r="CH180" s="94"/>
      <c r="CI180" s="94"/>
      <c r="CJ180" s="94"/>
      <c r="CK180" s="94"/>
      <c r="CL180" s="94"/>
      <c r="CM180" s="94"/>
      <c r="CN180" s="94"/>
      <c r="CO180" s="94"/>
      <c r="CP180" s="94"/>
      <c r="CQ180" s="94"/>
      <c r="CR180" s="94"/>
      <c r="CS180" s="94"/>
      <c r="CT180" s="94"/>
      <c r="CU180" s="94"/>
      <c r="CV180" s="94"/>
      <c r="CW180" s="94"/>
      <c r="CX180" s="94"/>
      <c r="CY180" s="94"/>
      <c r="CZ180" s="94"/>
      <c r="DA180" s="94"/>
      <c r="DB180" s="94"/>
      <c r="DC180" s="94"/>
      <c r="DD180" s="94"/>
      <c r="DE180" s="94"/>
      <c r="DF180" s="94"/>
      <c r="DG180" s="94"/>
      <c r="DH180" s="94"/>
      <c r="DI180" s="94"/>
      <c r="DJ180" s="94"/>
      <c r="DK180" s="94"/>
      <c r="DL180" s="94"/>
      <c r="DM180" s="94"/>
      <c r="DN180" s="94"/>
      <c r="DO180" s="94"/>
      <c r="DP180" s="94"/>
      <c r="DQ180" s="94"/>
      <c r="DR180" s="94"/>
      <c r="DS180" s="94"/>
      <c r="DT180" s="94"/>
      <c r="DU180" s="94"/>
      <c r="DV180" s="94"/>
      <c r="DW180" s="94"/>
      <c r="DX180" s="94"/>
      <c r="DY180" s="94"/>
      <c r="DZ180" s="94"/>
      <c r="EA180" s="94"/>
      <c r="EB180" s="94"/>
      <c r="EC180" s="94"/>
      <c r="ED180" s="94"/>
      <c r="EE180" s="94"/>
      <c r="EF180" s="94"/>
      <c r="EG180" s="94"/>
      <c r="EH180" s="94"/>
      <c r="EI180" s="94"/>
      <c r="EJ180" s="94"/>
      <c r="EK180" s="94"/>
      <c r="EL180" s="94"/>
      <c r="EM180" s="94"/>
      <c r="EN180" s="94"/>
      <c r="EO180" s="94"/>
      <c r="EP180" s="94"/>
      <c r="EQ180" s="94"/>
      <c r="ER180" s="94"/>
      <c r="ES180" s="94"/>
      <c r="ET180" s="94"/>
      <c r="EU180" s="94"/>
      <c r="EV180" s="94"/>
      <c r="EW180" s="94"/>
      <c r="EX180" s="94"/>
      <c r="EY180" s="94"/>
      <c r="EZ180" s="94"/>
      <c r="FA180" s="94"/>
      <c r="FB180" s="94"/>
      <c r="FC180" s="94"/>
      <c r="FD180" s="94"/>
      <c r="FE180" s="94"/>
      <c r="FF180" s="94"/>
      <c r="FG180" s="94"/>
      <c r="FH180" s="94"/>
      <c r="FI180" s="94"/>
      <c r="FJ180" s="94"/>
      <c r="FK180" s="94"/>
      <c r="FL180" s="94"/>
      <c r="FM180" s="94"/>
      <c r="FN180" s="94"/>
      <c r="FO180" s="94"/>
      <c r="FP180" s="94"/>
      <c r="FQ180" s="94"/>
      <c r="FR180" s="94"/>
      <c r="FS180" s="94"/>
      <c r="FT180" s="94"/>
      <c r="FU180" s="94"/>
      <c r="FV180" s="94"/>
      <c r="FW180" s="94"/>
      <c r="FX180" s="94"/>
      <c r="FY180" s="94"/>
      <c r="FZ180" s="94"/>
      <c r="GA180" s="94"/>
      <c r="GB180" s="94"/>
      <c r="GC180" s="94"/>
      <c r="GD180" s="94"/>
      <c r="GE180" s="94"/>
      <c r="GF180" s="94"/>
      <c r="GG180" s="94"/>
      <c r="GH180" s="94"/>
      <c r="GI180" s="94"/>
      <c r="GJ180" s="94"/>
      <c r="GK180" s="94"/>
      <c r="GL180" s="94"/>
      <c r="GM180" s="94"/>
      <c r="GN180" s="94"/>
      <c r="GO180" s="94"/>
      <c r="GP180" s="94"/>
      <c r="GQ180" s="94"/>
      <c r="GR180" s="94"/>
      <c r="GS180" s="94"/>
      <c r="GT180" s="94"/>
      <c r="GU180" s="94"/>
      <c r="GV180" s="94"/>
      <c r="GW180" s="94"/>
      <c r="GX180" s="94"/>
      <c r="GY180" s="94"/>
      <c r="GZ180" s="94"/>
      <c r="HA180" s="94"/>
      <c r="HB180" s="94"/>
      <c r="HC180" s="94"/>
      <c r="HD180" s="94"/>
      <c r="HE180" s="94"/>
      <c r="HF180" s="94"/>
      <c r="HG180" s="94"/>
      <c r="HH180" s="94"/>
      <c r="HI180" s="94"/>
      <c r="HJ180" s="94"/>
      <c r="HK180" s="94"/>
      <c r="HL180" s="94"/>
      <c r="HM180" s="94"/>
      <c r="HN180" s="94"/>
      <c r="HO180" s="94"/>
      <c r="HP180" s="94"/>
      <c r="HQ180" s="94"/>
      <c r="HR180" s="94"/>
      <c r="HS180" s="94"/>
      <c r="HT180" s="94"/>
    </row>
    <row r="181" spans="1:228" s="71" customFormat="1" ht="24.75" customHeight="1">
      <c r="A181" s="163" t="s">
        <v>35</v>
      </c>
      <c r="B181" s="144">
        <f>SUM(B178,B179,B180)</f>
        <v>40800</v>
      </c>
      <c r="C181" s="144">
        <f>SUM(C178,C179,C180)</f>
        <v>40800</v>
      </c>
      <c r="D181" s="144">
        <f>SUM(D178,D179,D180)</f>
        <v>40800</v>
      </c>
      <c r="E181" s="144">
        <f>SUM(E178,E179,E180)</f>
        <v>40800</v>
      </c>
      <c r="F181" s="144">
        <f>SUM(F178,F179,F180)</f>
        <v>36458.96</v>
      </c>
      <c r="G181" s="34"/>
      <c r="H181" s="93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  <c r="BI181" s="70"/>
      <c r="BJ181" s="70"/>
      <c r="BK181" s="70"/>
      <c r="BL181" s="70"/>
      <c r="BM181" s="70"/>
      <c r="BN181" s="70"/>
      <c r="BO181" s="70"/>
      <c r="BP181" s="70"/>
      <c r="BQ181" s="70"/>
      <c r="BR181" s="70"/>
      <c r="BS181" s="70"/>
      <c r="BT181" s="70"/>
      <c r="BU181" s="70"/>
      <c r="BV181" s="70"/>
      <c r="BW181" s="70"/>
      <c r="BX181" s="70"/>
      <c r="BY181" s="70"/>
      <c r="BZ181" s="70"/>
      <c r="CA181" s="70"/>
      <c r="CB181" s="70"/>
      <c r="CC181" s="70"/>
      <c r="CD181" s="70"/>
      <c r="CE181" s="70"/>
      <c r="CF181" s="70"/>
      <c r="CG181" s="70"/>
      <c r="CH181" s="70"/>
      <c r="CI181" s="70"/>
      <c r="CJ181" s="70"/>
      <c r="CK181" s="70"/>
      <c r="CL181" s="70"/>
      <c r="CM181" s="70"/>
      <c r="CN181" s="70"/>
      <c r="CO181" s="70"/>
      <c r="CP181" s="70"/>
      <c r="CQ181" s="70"/>
      <c r="CR181" s="70"/>
      <c r="CS181" s="70"/>
      <c r="CT181" s="70"/>
      <c r="CU181" s="70"/>
      <c r="CV181" s="70"/>
      <c r="CW181" s="70"/>
      <c r="CX181" s="70"/>
      <c r="CY181" s="70"/>
      <c r="CZ181" s="70"/>
      <c r="DA181" s="70"/>
      <c r="DB181" s="70"/>
      <c r="DC181" s="70"/>
      <c r="DD181" s="70"/>
      <c r="DE181" s="70"/>
      <c r="DF181" s="70"/>
      <c r="DG181" s="70"/>
      <c r="DH181" s="70"/>
      <c r="DI181" s="70"/>
      <c r="DJ181" s="70"/>
      <c r="DK181" s="70"/>
      <c r="DL181" s="70"/>
      <c r="DM181" s="70"/>
      <c r="DN181" s="70"/>
      <c r="DO181" s="70"/>
      <c r="DP181" s="70"/>
      <c r="DQ181" s="70"/>
      <c r="DR181" s="70"/>
      <c r="DS181" s="70"/>
      <c r="DT181" s="70"/>
      <c r="DU181" s="70"/>
      <c r="DV181" s="70"/>
      <c r="DW181" s="70"/>
      <c r="DX181" s="70"/>
      <c r="DY181" s="70"/>
      <c r="DZ181" s="70"/>
      <c r="EA181" s="70"/>
      <c r="EB181" s="70"/>
      <c r="EC181" s="70"/>
      <c r="ED181" s="70"/>
      <c r="EE181" s="70"/>
      <c r="EF181" s="70"/>
      <c r="EG181" s="70"/>
      <c r="EH181" s="70"/>
      <c r="EI181" s="70"/>
      <c r="EJ181" s="70"/>
      <c r="EK181" s="70"/>
      <c r="EL181" s="70"/>
      <c r="EM181" s="70"/>
      <c r="EN181" s="70"/>
      <c r="EO181" s="70"/>
      <c r="EP181" s="70"/>
      <c r="EQ181" s="70"/>
      <c r="ER181" s="70"/>
      <c r="ES181" s="70"/>
      <c r="ET181" s="70"/>
      <c r="EU181" s="70"/>
      <c r="EV181" s="70"/>
      <c r="EW181" s="70"/>
      <c r="EX181" s="70"/>
      <c r="EY181" s="70"/>
      <c r="EZ181" s="70"/>
      <c r="FA181" s="70"/>
      <c r="FB181" s="70"/>
      <c r="FC181" s="70"/>
      <c r="FD181" s="70"/>
      <c r="FE181" s="70"/>
      <c r="FF181" s="70"/>
      <c r="FG181" s="70"/>
      <c r="FH181" s="70"/>
      <c r="FI181" s="70"/>
      <c r="FJ181" s="70"/>
      <c r="FK181" s="70"/>
      <c r="FL181" s="70"/>
      <c r="FM181" s="70"/>
      <c r="FN181" s="70"/>
      <c r="FO181" s="70"/>
      <c r="FP181" s="70"/>
      <c r="FQ181" s="70"/>
      <c r="FR181" s="70"/>
      <c r="FS181" s="70"/>
      <c r="FT181" s="70"/>
      <c r="FU181" s="70"/>
      <c r="FV181" s="70"/>
      <c r="FW181" s="70"/>
      <c r="FX181" s="70"/>
      <c r="FY181" s="70"/>
      <c r="FZ181" s="70"/>
      <c r="GA181" s="70"/>
      <c r="GB181" s="70"/>
      <c r="GC181" s="70"/>
      <c r="GD181" s="70"/>
      <c r="GE181" s="70"/>
      <c r="GF181" s="70"/>
      <c r="GG181" s="70"/>
      <c r="GH181" s="70"/>
      <c r="GI181" s="70"/>
      <c r="GJ181" s="70"/>
      <c r="GK181" s="70"/>
      <c r="GL181" s="70"/>
      <c r="GM181" s="70"/>
      <c r="GN181" s="70"/>
      <c r="GO181" s="70"/>
      <c r="GP181" s="70"/>
      <c r="GQ181" s="70"/>
      <c r="GR181" s="70"/>
      <c r="GS181" s="70"/>
      <c r="GT181" s="70"/>
      <c r="GU181" s="70"/>
      <c r="GV181" s="70"/>
      <c r="GW181" s="70"/>
      <c r="GX181" s="70"/>
      <c r="GY181" s="70"/>
      <c r="GZ181" s="70"/>
      <c r="HA181" s="70"/>
      <c r="HB181" s="70"/>
      <c r="HC181" s="70"/>
      <c r="HD181" s="70"/>
      <c r="HE181" s="70"/>
      <c r="HF181" s="70"/>
      <c r="HG181" s="70"/>
      <c r="HH181" s="70"/>
      <c r="HI181" s="70"/>
      <c r="HJ181" s="70"/>
      <c r="HK181" s="70"/>
      <c r="HL181" s="70"/>
      <c r="HM181" s="70"/>
      <c r="HN181" s="70"/>
      <c r="HO181" s="70"/>
      <c r="HP181" s="70"/>
      <c r="HQ181" s="70"/>
      <c r="HR181" s="70"/>
      <c r="HS181" s="70"/>
      <c r="HT181" s="70"/>
    </row>
    <row r="182" spans="1:228" s="96" customFormat="1" ht="24.75" customHeight="1">
      <c r="A182" s="138" t="s">
        <v>11</v>
      </c>
      <c r="B182" s="147">
        <v>17000</v>
      </c>
      <c r="C182" s="147">
        <v>17000</v>
      </c>
      <c r="D182" s="147">
        <v>17000</v>
      </c>
      <c r="E182" s="147">
        <v>17000</v>
      </c>
      <c r="F182" s="147">
        <v>13574.41</v>
      </c>
      <c r="G182" s="34"/>
      <c r="H182" s="70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  <c r="CR182" s="34"/>
      <c r="CS182" s="34"/>
      <c r="CT182" s="34"/>
      <c r="CU182" s="34"/>
      <c r="CV182" s="34"/>
      <c r="CW182" s="34"/>
      <c r="CX182" s="34"/>
      <c r="CY182" s="34"/>
      <c r="CZ182" s="34"/>
      <c r="DA182" s="34"/>
      <c r="DB182" s="34"/>
      <c r="DC182" s="34"/>
      <c r="DD182" s="34"/>
      <c r="DE182" s="34"/>
      <c r="DF182" s="34"/>
      <c r="DG182" s="34"/>
      <c r="DH182" s="34"/>
      <c r="DI182" s="34"/>
      <c r="DJ182" s="34"/>
      <c r="DK182" s="34"/>
      <c r="DL182" s="34"/>
      <c r="DM182" s="34"/>
      <c r="DN182" s="34"/>
      <c r="DO182" s="34"/>
      <c r="DP182" s="34"/>
      <c r="DQ182" s="34"/>
      <c r="DR182" s="34"/>
      <c r="DS182" s="34"/>
      <c r="DT182" s="34"/>
      <c r="DU182" s="34"/>
      <c r="DV182" s="34"/>
      <c r="DW182" s="34"/>
      <c r="DX182" s="34"/>
      <c r="DY182" s="34"/>
      <c r="DZ182" s="34"/>
      <c r="EA182" s="34"/>
      <c r="EB182" s="34"/>
      <c r="EC182" s="34"/>
      <c r="ED182" s="34"/>
      <c r="EE182" s="34"/>
      <c r="EF182" s="34"/>
      <c r="EG182" s="34"/>
      <c r="EH182" s="34"/>
      <c r="EI182" s="34"/>
      <c r="EJ182" s="34"/>
      <c r="EK182" s="34"/>
      <c r="EL182" s="34"/>
      <c r="EM182" s="34"/>
      <c r="EN182" s="34"/>
      <c r="EO182" s="34"/>
      <c r="EP182" s="34"/>
      <c r="EQ182" s="34"/>
      <c r="ER182" s="34"/>
      <c r="ES182" s="34"/>
      <c r="ET182" s="34"/>
      <c r="EU182" s="34"/>
      <c r="EV182" s="34"/>
      <c r="EW182" s="34"/>
      <c r="EX182" s="34"/>
      <c r="EY182" s="34"/>
      <c r="EZ182" s="34"/>
      <c r="FA182" s="34"/>
      <c r="FB182" s="34"/>
      <c r="FC182" s="34"/>
      <c r="FD182" s="34"/>
      <c r="FE182" s="34"/>
      <c r="FF182" s="34"/>
      <c r="FG182" s="34"/>
      <c r="FH182" s="34"/>
      <c r="FI182" s="34"/>
      <c r="FJ182" s="34"/>
      <c r="FK182" s="34"/>
      <c r="FL182" s="34"/>
      <c r="FM182" s="34"/>
      <c r="FN182" s="34"/>
      <c r="FO182" s="34"/>
      <c r="FP182" s="34"/>
      <c r="FQ182" s="34"/>
      <c r="FR182" s="34"/>
      <c r="FS182" s="34"/>
      <c r="FT182" s="34"/>
      <c r="FU182" s="34"/>
      <c r="FV182" s="34"/>
      <c r="FW182" s="34"/>
      <c r="FX182" s="34"/>
      <c r="FY182" s="34"/>
      <c r="FZ182" s="34"/>
      <c r="GA182" s="34"/>
      <c r="GB182" s="34"/>
      <c r="GC182" s="34"/>
      <c r="GD182" s="34"/>
      <c r="GE182" s="34"/>
      <c r="GF182" s="34"/>
      <c r="GG182" s="34"/>
      <c r="GH182" s="34"/>
      <c r="GI182" s="34"/>
      <c r="GJ182" s="34"/>
      <c r="GK182" s="34"/>
      <c r="GL182" s="34"/>
      <c r="GM182" s="34"/>
      <c r="GN182" s="34"/>
      <c r="GO182" s="34"/>
      <c r="GP182" s="34"/>
      <c r="GQ182" s="34"/>
      <c r="GR182" s="34"/>
      <c r="GS182" s="34"/>
      <c r="GT182" s="34"/>
      <c r="GU182" s="34"/>
      <c r="GV182" s="34"/>
      <c r="GW182" s="34"/>
      <c r="GX182" s="34"/>
      <c r="GY182" s="34"/>
      <c r="GZ182" s="34"/>
      <c r="HA182" s="34"/>
      <c r="HB182" s="34"/>
      <c r="HC182" s="34"/>
      <c r="HD182" s="34"/>
      <c r="HE182" s="34"/>
      <c r="HF182" s="34"/>
      <c r="HG182" s="34"/>
      <c r="HH182" s="34"/>
      <c r="HI182" s="34"/>
      <c r="HJ182" s="34"/>
      <c r="HK182" s="34"/>
      <c r="HL182" s="34"/>
      <c r="HM182" s="34"/>
      <c r="HN182" s="34"/>
      <c r="HO182" s="34"/>
      <c r="HP182" s="34"/>
      <c r="HQ182" s="34"/>
      <c r="HR182" s="34"/>
      <c r="HS182" s="34"/>
      <c r="HT182" s="34"/>
    </row>
    <row r="183" spans="1:228" s="98" customFormat="1" ht="24.75" customHeight="1">
      <c r="A183" s="141" t="s">
        <v>76</v>
      </c>
      <c r="B183" s="145">
        <v>5000</v>
      </c>
      <c r="C183" s="145">
        <v>5000</v>
      </c>
      <c r="D183" s="147">
        <v>32000</v>
      </c>
      <c r="E183" s="147">
        <v>32000</v>
      </c>
      <c r="F183" s="147">
        <v>32694.76</v>
      </c>
      <c r="G183" s="80"/>
      <c r="H183" s="70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7"/>
      <c r="AV183" s="97"/>
      <c r="AW183" s="97"/>
      <c r="AX183" s="97"/>
      <c r="AY183" s="97"/>
      <c r="AZ183" s="97"/>
      <c r="BA183" s="97"/>
      <c r="BB183" s="97"/>
      <c r="BC183" s="97"/>
      <c r="BD183" s="97"/>
      <c r="BE183" s="97"/>
      <c r="BF183" s="97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7"/>
      <c r="BS183" s="97"/>
      <c r="BT183" s="97"/>
      <c r="BU183" s="97"/>
      <c r="BV183" s="97"/>
      <c r="BW183" s="97"/>
      <c r="BX183" s="97"/>
      <c r="BY183" s="97"/>
      <c r="BZ183" s="97"/>
      <c r="CA183" s="97"/>
      <c r="CB183" s="97"/>
      <c r="CC183" s="97"/>
      <c r="CD183" s="97"/>
      <c r="CE183" s="97"/>
      <c r="CF183" s="97"/>
      <c r="CG183" s="97"/>
      <c r="CH183" s="97"/>
      <c r="CI183" s="97"/>
      <c r="CJ183" s="97"/>
      <c r="CK183" s="97"/>
      <c r="CL183" s="97"/>
      <c r="CM183" s="97"/>
      <c r="CN183" s="97"/>
      <c r="CO183" s="97"/>
      <c r="CP183" s="97"/>
      <c r="CQ183" s="97"/>
      <c r="CR183" s="97"/>
      <c r="CS183" s="97"/>
      <c r="CT183" s="97"/>
      <c r="CU183" s="97"/>
      <c r="CV183" s="97"/>
      <c r="CW183" s="97"/>
      <c r="CX183" s="97"/>
      <c r="CY183" s="97"/>
      <c r="CZ183" s="97"/>
      <c r="DA183" s="97"/>
      <c r="DB183" s="97"/>
      <c r="DC183" s="97"/>
      <c r="DD183" s="97"/>
      <c r="DE183" s="97"/>
      <c r="DF183" s="97"/>
      <c r="DG183" s="97"/>
      <c r="DH183" s="97"/>
      <c r="DI183" s="97"/>
      <c r="DJ183" s="97"/>
      <c r="DK183" s="97"/>
      <c r="DL183" s="97"/>
      <c r="DM183" s="97"/>
      <c r="DN183" s="97"/>
      <c r="DO183" s="97"/>
      <c r="DP183" s="97"/>
      <c r="DQ183" s="97"/>
      <c r="DR183" s="97"/>
      <c r="DS183" s="97"/>
      <c r="DT183" s="97"/>
      <c r="DU183" s="97"/>
      <c r="DV183" s="97"/>
      <c r="DW183" s="97"/>
      <c r="DX183" s="97"/>
      <c r="DY183" s="97"/>
      <c r="DZ183" s="97"/>
      <c r="EA183" s="97"/>
      <c r="EB183" s="97"/>
      <c r="EC183" s="97"/>
      <c r="ED183" s="97"/>
      <c r="EE183" s="97"/>
      <c r="EF183" s="97"/>
      <c r="EG183" s="97"/>
      <c r="EH183" s="97"/>
      <c r="EI183" s="97"/>
      <c r="EJ183" s="97"/>
      <c r="EK183" s="97"/>
      <c r="EL183" s="97"/>
      <c r="EM183" s="97"/>
      <c r="EN183" s="97"/>
      <c r="EO183" s="97"/>
      <c r="EP183" s="97"/>
      <c r="EQ183" s="97"/>
      <c r="ER183" s="97"/>
      <c r="ES183" s="97"/>
      <c r="ET183" s="97"/>
      <c r="EU183" s="97"/>
      <c r="EV183" s="97"/>
      <c r="EW183" s="97"/>
      <c r="EX183" s="97"/>
      <c r="EY183" s="97"/>
      <c r="EZ183" s="97"/>
      <c r="FA183" s="97"/>
      <c r="FB183" s="97"/>
      <c r="FC183" s="97"/>
      <c r="FD183" s="97"/>
      <c r="FE183" s="97"/>
      <c r="FF183" s="97"/>
      <c r="FG183" s="97"/>
      <c r="FH183" s="97"/>
      <c r="FI183" s="97"/>
      <c r="FJ183" s="97"/>
      <c r="FK183" s="97"/>
      <c r="FL183" s="97"/>
      <c r="FM183" s="97"/>
      <c r="FN183" s="97"/>
      <c r="FO183" s="97"/>
      <c r="FP183" s="97"/>
      <c r="FQ183" s="97"/>
      <c r="FR183" s="97"/>
      <c r="FS183" s="97"/>
      <c r="FT183" s="97"/>
      <c r="FU183" s="97"/>
      <c r="FV183" s="97"/>
      <c r="FW183" s="97"/>
      <c r="FX183" s="97"/>
      <c r="FY183" s="97"/>
      <c r="FZ183" s="97"/>
      <c r="GA183" s="97"/>
      <c r="GB183" s="97"/>
      <c r="GC183" s="97"/>
      <c r="GD183" s="97"/>
      <c r="GE183" s="97"/>
      <c r="GF183" s="97"/>
      <c r="GG183" s="97"/>
      <c r="GH183" s="97"/>
      <c r="GI183" s="97"/>
      <c r="GJ183" s="97"/>
      <c r="GK183" s="97"/>
      <c r="GL183" s="97"/>
      <c r="GM183" s="97"/>
      <c r="GN183" s="97"/>
      <c r="GO183" s="97"/>
      <c r="GP183" s="97"/>
      <c r="GQ183" s="97"/>
      <c r="GR183" s="97"/>
      <c r="GS183" s="97"/>
      <c r="GT183" s="97"/>
      <c r="GU183" s="97"/>
      <c r="GV183" s="97"/>
      <c r="GW183" s="97"/>
      <c r="GX183" s="97"/>
      <c r="GY183" s="97"/>
      <c r="GZ183" s="97"/>
      <c r="HA183" s="97"/>
      <c r="HB183" s="97"/>
      <c r="HC183" s="97"/>
      <c r="HD183" s="97"/>
      <c r="HE183" s="97"/>
      <c r="HF183" s="97"/>
      <c r="HG183" s="97"/>
      <c r="HH183" s="97"/>
      <c r="HI183" s="97"/>
      <c r="HJ183" s="97"/>
      <c r="HK183" s="97"/>
      <c r="HL183" s="97"/>
      <c r="HM183" s="97"/>
      <c r="HN183" s="97"/>
      <c r="HO183" s="97"/>
      <c r="HP183" s="97"/>
      <c r="HQ183" s="97"/>
      <c r="HR183" s="97"/>
      <c r="HS183" s="97"/>
      <c r="HT183" s="97"/>
    </row>
    <row r="184" spans="1:228" s="86" customFormat="1" ht="24.75" customHeight="1">
      <c r="A184" s="138" t="s">
        <v>26</v>
      </c>
      <c r="B184" s="147">
        <v>25000</v>
      </c>
      <c r="C184" s="147">
        <v>25000</v>
      </c>
      <c r="D184" s="147">
        <v>35000</v>
      </c>
      <c r="E184" s="147">
        <v>35000</v>
      </c>
      <c r="F184" s="147">
        <v>29346.46</v>
      </c>
      <c r="G184" s="80"/>
      <c r="H184" s="70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  <c r="CC184" s="81"/>
      <c r="CD184" s="81"/>
      <c r="CE184" s="81"/>
      <c r="CF184" s="81"/>
      <c r="CG184" s="81"/>
      <c r="CH184" s="81"/>
      <c r="CI184" s="81"/>
      <c r="CJ184" s="81"/>
      <c r="CK184" s="81"/>
      <c r="CL184" s="81"/>
      <c r="CM184" s="81"/>
      <c r="CN184" s="81"/>
      <c r="CO184" s="81"/>
      <c r="CP184" s="81"/>
      <c r="CQ184" s="81"/>
      <c r="CR184" s="81"/>
      <c r="CS184" s="81"/>
      <c r="CT184" s="81"/>
      <c r="CU184" s="81"/>
      <c r="CV184" s="81"/>
      <c r="CW184" s="81"/>
      <c r="CX184" s="81"/>
      <c r="CY184" s="81"/>
      <c r="CZ184" s="81"/>
      <c r="DA184" s="81"/>
      <c r="DB184" s="81"/>
      <c r="DC184" s="81"/>
      <c r="DD184" s="81"/>
      <c r="DE184" s="81"/>
      <c r="DF184" s="81"/>
      <c r="DG184" s="81"/>
      <c r="DH184" s="81"/>
      <c r="DI184" s="81"/>
      <c r="DJ184" s="81"/>
      <c r="DK184" s="81"/>
      <c r="DL184" s="81"/>
      <c r="DM184" s="81"/>
      <c r="DN184" s="81"/>
      <c r="DO184" s="81"/>
      <c r="DP184" s="81"/>
      <c r="DQ184" s="81"/>
      <c r="DR184" s="81"/>
      <c r="DS184" s="81"/>
      <c r="DT184" s="81"/>
      <c r="DU184" s="81"/>
      <c r="DV184" s="81"/>
      <c r="DW184" s="81"/>
      <c r="DX184" s="81"/>
      <c r="DY184" s="81"/>
      <c r="DZ184" s="81"/>
      <c r="EA184" s="81"/>
      <c r="EB184" s="81"/>
      <c r="EC184" s="81"/>
      <c r="ED184" s="81"/>
      <c r="EE184" s="81"/>
      <c r="EF184" s="81"/>
      <c r="EG184" s="81"/>
      <c r="EH184" s="81"/>
      <c r="EI184" s="81"/>
      <c r="EJ184" s="81"/>
      <c r="EK184" s="81"/>
      <c r="EL184" s="81"/>
      <c r="EM184" s="81"/>
      <c r="EN184" s="81"/>
      <c r="EO184" s="81"/>
      <c r="EP184" s="81"/>
      <c r="EQ184" s="81"/>
      <c r="ER184" s="81"/>
      <c r="ES184" s="81"/>
      <c r="ET184" s="81"/>
      <c r="EU184" s="81"/>
      <c r="EV184" s="81"/>
      <c r="EW184" s="81"/>
      <c r="EX184" s="81"/>
      <c r="EY184" s="81"/>
      <c r="EZ184" s="81"/>
      <c r="FA184" s="81"/>
      <c r="FB184" s="81"/>
      <c r="FC184" s="81"/>
      <c r="FD184" s="81"/>
      <c r="FE184" s="81"/>
      <c r="FF184" s="81"/>
      <c r="FG184" s="81"/>
      <c r="FH184" s="81"/>
      <c r="FI184" s="81"/>
      <c r="FJ184" s="81"/>
      <c r="FK184" s="81"/>
      <c r="FL184" s="81"/>
      <c r="FM184" s="81"/>
      <c r="FN184" s="81"/>
      <c r="FO184" s="81"/>
      <c r="FP184" s="81"/>
      <c r="FQ184" s="81"/>
      <c r="FR184" s="81"/>
      <c r="FS184" s="81"/>
      <c r="FT184" s="81"/>
      <c r="FU184" s="81"/>
      <c r="FV184" s="81"/>
      <c r="FW184" s="81"/>
      <c r="FX184" s="81"/>
      <c r="FY184" s="81"/>
      <c r="FZ184" s="81"/>
      <c r="GA184" s="81"/>
      <c r="GB184" s="81"/>
      <c r="GC184" s="81"/>
      <c r="GD184" s="81"/>
      <c r="GE184" s="81"/>
      <c r="GF184" s="81"/>
      <c r="GG184" s="81"/>
      <c r="GH184" s="81"/>
      <c r="GI184" s="81"/>
      <c r="GJ184" s="81"/>
      <c r="GK184" s="81"/>
      <c r="GL184" s="81"/>
      <c r="GM184" s="81"/>
      <c r="GN184" s="81"/>
      <c r="GO184" s="81"/>
      <c r="GP184" s="81"/>
      <c r="GQ184" s="81"/>
      <c r="GR184" s="81"/>
      <c r="GS184" s="81"/>
      <c r="GT184" s="81"/>
      <c r="GU184" s="81"/>
      <c r="GV184" s="81"/>
      <c r="GW184" s="81"/>
      <c r="GX184" s="81"/>
      <c r="GY184" s="81"/>
      <c r="GZ184" s="81"/>
      <c r="HA184" s="81"/>
      <c r="HB184" s="81"/>
      <c r="HC184" s="81"/>
      <c r="HD184" s="81"/>
      <c r="HE184" s="81"/>
      <c r="HF184" s="81"/>
      <c r="HG184" s="81"/>
      <c r="HH184" s="81"/>
      <c r="HI184" s="81"/>
      <c r="HJ184" s="81"/>
      <c r="HK184" s="81"/>
      <c r="HL184" s="81"/>
      <c r="HM184" s="81"/>
      <c r="HN184" s="81"/>
      <c r="HO184" s="81"/>
      <c r="HP184" s="81"/>
      <c r="HQ184" s="81"/>
      <c r="HR184" s="81"/>
      <c r="HS184" s="81"/>
      <c r="HT184" s="81"/>
    </row>
    <row r="185" spans="1:228" s="100" customFormat="1" ht="24.75" customHeight="1">
      <c r="A185" s="138" t="s">
        <v>12</v>
      </c>
      <c r="B185" s="147">
        <v>2000</v>
      </c>
      <c r="C185" s="147">
        <v>2000</v>
      </c>
      <c r="D185" s="147">
        <v>2000</v>
      </c>
      <c r="E185" s="147">
        <v>2000</v>
      </c>
      <c r="F185" s="147">
        <v>0</v>
      </c>
      <c r="G185" s="80"/>
      <c r="H185" s="97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  <c r="CC185" s="81"/>
      <c r="CD185" s="81"/>
      <c r="CE185" s="81"/>
      <c r="CF185" s="81"/>
      <c r="CG185" s="81"/>
      <c r="CH185" s="81"/>
      <c r="CI185" s="81"/>
      <c r="CJ185" s="81"/>
      <c r="CK185" s="81"/>
      <c r="CL185" s="81"/>
      <c r="CM185" s="81"/>
      <c r="CN185" s="81"/>
      <c r="CO185" s="81"/>
      <c r="CP185" s="81"/>
      <c r="CQ185" s="81"/>
      <c r="CR185" s="81"/>
      <c r="CS185" s="81"/>
      <c r="CT185" s="81"/>
      <c r="CU185" s="81"/>
      <c r="CV185" s="81"/>
      <c r="CW185" s="81"/>
      <c r="CX185" s="81"/>
      <c r="CY185" s="81"/>
      <c r="CZ185" s="81"/>
      <c r="DA185" s="81"/>
      <c r="DB185" s="81"/>
      <c r="DC185" s="81"/>
      <c r="DD185" s="81"/>
      <c r="DE185" s="81"/>
      <c r="DF185" s="81"/>
      <c r="DG185" s="81"/>
      <c r="DH185" s="81"/>
      <c r="DI185" s="81"/>
      <c r="DJ185" s="81"/>
      <c r="DK185" s="81"/>
      <c r="DL185" s="81"/>
      <c r="DM185" s="81"/>
      <c r="DN185" s="81"/>
      <c r="DO185" s="81"/>
      <c r="DP185" s="81"/>
      <c r="DQ185" s="81"/>
      <c r="DR185" s="81"/>
      <c r="DS185" s="81"/>
      <c r="DT185" s="81"/>
      <c r="DU185" s="81"/>
      <c r="DV185" s="81"/>
      <c r="DW185" s="81"/>
      <c r="DX185" s="81"/>
      <c r="DY185" s="81"/>
      <c r="DZ185" s="81"/>
      <c r="EA185" s="81"/>
      <c r="EB185" s="81"/>
      <c r="EC185" s="81"/>
      <c r="ED185" s="81"/>
      <c r="EE185" s="81"/>
      <c r="EF185" s="81"/>
      <c r="EG185" s="81"/>
      <c r="EH185" s="81"/>
      <c r="EI185" s="81"/>
      <c r="EJ185" s="81"/>
      <c r="EK185" s="81"/>
      <c r="EL185" s="81"/>
      <c r="EM185" s="81"/>
      <c r="EN185" s="81"/>
      <c r="EO185" s="81"/>
      <c r="EP185" s="81"/>
      <c r="EQ185" s="81"/>
      <c r="ER185" s="81"/>
      <c r="ES185" s="81"/>
      <c r="ET185" s="81"/>
      <c r="EU185" s="81"/>
      <c r="EV185" s="81"/>
      <c r="EW185" s="81"/>
      <c r="EX185" s="81"/>
      <c r="EY185" s="81"/>
      <c r="EZ185" s="81"/>
      <c r="FA185" s="81"/>
      <c r="FB185" s="81"/>
      <c r="FC185" s="81"/>
      <c r="FD185" s="81"/>
      <c r="FE185" s="81"/>
      <c r="FF185" s="81"/>
      <c r="FG185" s="81"/>
      <c r="FH185" s="81"/>
      <c r="FI185" s="81"/>
      <c r="FJ185" s="81"/>
      <c r="FK185" s="81"/>
      <c r="FL185" s="81"/>
      <c r="FM185" s="81"/>
      <c r="FN185" s="81"/>
      <c r="FO185" s="81"/>
      <c r="FP185" s="81"/>
      <c r="FQ185" s="81"/>
      <c r="FR185" s="81"/>
      <c r="FS185" s="81"/>
      <c r="FT185" s="81"/>
      <c r="FU185" s="81"/>
      <c r="FV185" s="81"/>
      <c r="FW185" s="81"/>
      <c r="FX185" s="81"/>
      <c r="FY185" s="81"/>
      <c r="FZ185" s="81"/>
      <c r="GA185" s="81"/>
      <c r="GB185" s="81"/>
      <c r="GC185" s="81"/>
      <c r="GD185" s="81"/>
      <c r="GE185" s="81"/>
      <c r="GF185" s="81"/>
      <c r="GG185" s="81"/>
      <c r="GH185" s="81"/>
      <c r="GI185" s="81"/>
      <c r="GJ185" s="81"/>
      <c r="GK185" s="81"/>
      <c r="GL185" s="81"/>
      <c r="GM185" s="81"/>
      <c r="GN185" s="81"/>
      <c r="GO185" s="81"/>
      <c r="GP185" s="81"/>
      <c r="GQ185" s="81"/>
      <c r="GR185" s="81"/>
      <c r="GS185" s="81"/>
      <c r="GT185" s="81"/>
      <c r="GU185" s="81"/>
      <c r="GV185" s="81"/>
      <c r="GW185" s="81"/>
      <c r="GX185" s="81"/>
      <c r="GY185" s="81"/>
      <c r="GZ185" s="81"/>
      <c r="HA185" s="81"/>
      <c r="HB185" s="81"/>
      <c r="HC185" s="81"/>
      <c r="HD185" s="81"/>
      <c r="HE185" s="81"/>
      <c r="HF185" s="81"/>
      <c r="HG185" s="81"/>
      <c r="HH185" s="81"/>
      <c r="HI185" s="81"/>
      <c r="HJ185" s="81"/>
      <c r="HK185" s="81"/>
      <c r="HL185" s="81"/>
      <c r="HM185" s="81"/>
      <c r="HN185" s="81"/>
      <c r="HO185" s="81"/>
      <c r="HP185" s="81"/>
      <c r="HQ185" s="81"/>
      <c r="HR185" s="81"/>
      <c r="HS185" s="81"/>
      <c r="HT185" s="81"/>
    </row>
    <row r="186" spans="1:8" s="81" customFormat="1" ht="24.75" customHeight="1">
      <c r="A186" s="138" t="s">
        <v>77</v>
      </c>
      <c r="B186" s="147">
        <v>500</v>
      </c>
      <c r="C186" s="147">
        <v>500</v>
      </c>
      <c r="D186" s="147">
        <v>500</v>
      </c>
      <c r="E186" s="147">
        <v>500</v>
      </c>
      <c r="F186" s="147">
        <v>0</v>
      </c>
      <c r="G186" s="80"/>
      <c r="H186" s="80"/>
    </row>
    <row r="187" spans="1:8" s="80" customFormat="1" ht="24.75" customHeight="1">
      <c r="A187" s="138" t="s">
        <v>13</v>
      </c>
      <c r="B187" s="147">
        <v>25000</v>
      </c>
      <c r="C187" s="147">
        <v>25000</v>
      </c>
      <c r="D187" s="147">
        <v>25000</v>
      </c>
      <c r="E187" s="147">
        <v>25000</v>
      </c>
      <c r="F187" s="147">
        <v>23250</v>
      </c>
      <c r="H187" s="81"/>
    </row>
    <row r="188" spans="1:6" s="80" customFormat="1" ht="24.75" customHeight="1">
      <c r="A188" s="138" t="s">
        <v>78</v>
      </c>
      <c r="B188" s="147">
        <v>32000</v>
      </c>
      <c r="C188" s="147">
        <v>32000</v>
      </c>
      <c r="D188" s="147">
        <v>32000</v>
      </c>
      <c r="E188" s="147">
        <v>32000</v>
      </c>
      <c r="F188" s="147">
        <v>21110</v>
      </c>
    </row>
    <row r="189" spans="1:228" s="86" customFormat="1" ht="24.75" customHeight="1">
      <c r="A189" s="134" t="s">
        <v>27</v>
      </c>
      <c r="B189" s="145">
        <v>1000</v>
      </c>
      <c r="C189" s="145">
        <v>1000</v>
      </c>
      <c r="D189" s="145">
        <v>1000</v>
      </c>
      <c r="E189" s="145">
        <v>1000</v>
      </c>
      <c r="F189" s="164">
        <v>705</v>
      </c>
      <c r="G189" s="80"/>
      <c r="H189" s="80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  <c r="CC189" s="81"/>
      <c r="CD189" s="81"/>
      <c r="CE189" s="81"/>
      <c r="CF189" s="81"/>
      <c r="CG189" s="81"/>
      <c r="CH189" s="81"/>
      <c r="CI189" s="81"/>
      <c r="CJ189" s="81"/>
      <c r="CK189" s="81"/>
      <c r="CL189" s="81"/>
      <c r="CM189" s="81"/>
      <c r="CN189" s="81"/>
      <c r="CO189" s="81"/>
      <c r="CP189" s="81"/>
      <c r="CQ189" s="81"/>
      <c r="CR189" s="81"/>
      <c r="CS189" s="81"/>
      <c r="CT189" s="81"/>
      <c r="CU189" s="81"/>
      <c r="CV189" s="81"/>
      <c r="CW189" s="81"/>
      <c r="CX189" s="81"/>
      <c r="CY189" s="81"/>
      <c r="CZ189" s="81"/>
      <c r="DA189" s="81"/>
      <c r="DB189" s="81"/>
      <c r="DC189" s="81"/>
      <c r="DD189" s="81"/>
      <c r="DE189" s="81"/>
      <c r="DF189" s="81"/>
      <c r="DG189" s="81"/>
      <c r="DH189" s="81"/>
      <c r="DI189" s="81"/>
      <c r="DJ189" s="81"/>
      <c r="DK189" s="81"/>
      <c r="DL189" s="81"/>
      <c r="DM189" s="81"/>
      <c r="DN189" s="81"/>
      <c r="DO189" s="81"/>
      <c r="DP189" s="81"/>
      <c r="DQ189" s="81"/>
      <c r="DR189" s="81"/>
      <c r="DS189" s="81"/>
      <c r="DT189" s="81"/>
      <c r="DU189" s="81"/>
      <c r="DV189" s="81"/>
      <c r="DW189" s="81"/>
      <c r="DX189" s="81"/>
      <c r="DY189" s="81"/>
      <c r="DZ189" s="81"/>
      <c r="EA189" s="81"/>
      <c r="EB189" s="81"/>
      <c r="EC189" s="81"/>
      <c r="ED189" s="81"/>
      <c r="EE189" s="81"/>
      <c r="EF189" s="81"/>
      <c r="EG189" s="81"/>
      <c r="EH189" s="81"/>
      <c r="EI189" s="81"/>
      <c r="EJ189" s="81"/>
      <c r="EK189" s="81"/>
      <c r="EL189" s="81"/>
      <c r="EM189" s="81"/>
      <c r="EN189" s="81"/>
      <c r="EO189" s="81"/>
      <c r="EP189" s="81"/>
      <c r="EQ189" s="81"/>
      <c r="ER189" s="81"/>
      <c r="ES189" s="81"/>
      <c r="ET189" s="81"/>
      <c r="EU189" s="81"/>
      <c r="EV189" s="81"/>
      <c r="EW189" s="81"/>
      <c r="EX189" s="81"/>
      <c r="EY189" s="81"/>
      <c r="EZ189" s="81"/>
      <c r="FA189" s="81"/>
      <c r="FB189" s="81"/>
      <c r="FC189" s="81"/>
      <c r="FD189" s="81"/>
      <c r="FE189" s="81"/>
      <c r="FF189" s="81"/>
      <c r="FG189" s="81"/>
      <c r="FH189" s="81"/>
      <c r="FI189" s="81"/>
      <c r="FJ189" s="81"/>
      <c r="FK189" s="81"/>
      <c r="FL189" s="81"/>
      <c r="FM189" s="81"/>
      <c r="FN189" s="81"/>
      <c r="FO189" s="81"/>
      <c r="FP189" s="81"/>
      <c r="FQ189" s="81"/>
      <c r="FR189" s="81"/>
      <c r="FS189" s="81"/>
      <c r="FT189" s="81"/>
      <c r="FU189" s="81"/>
      <c r="FV189" s="81"/>
      <c r="FW189" s="81"/>
      <c r="FX189" s="81"/>
      <c r="FY189" s="81"/>
      <c r="FZ189" s="81"/>
      <c r="GA189" s="81"/>
      <c r="GB189" s="81"/>
      <c r="GC189" s="81"/>
      <c r="GD189" s="81"/>
      <c r="GE189" s="81"/>
      <c r="GF189" s="81"/>
      <c r="GG189" s="81"/>
      <c r="GH189" s="81"/>
      <c r="GI189" s="81"/>
      <c r="GJ189" s="81"/>
      <c r="GK189" s="81"/>
      <c r="GL189" s="81"/>
      <c r="GM189" s="81"/>
      <c r="GN189" s="81"/>
      <c r="GO189" s="81"/>
      <c r="GP189" s="81"/>
      <c r="GQ189" s="81"/>
      <c r="GR189" s="81"/>
      <c r="GS189" s="81"/>
      <c r="GT189" s="81"/>
      <c r="GU189" s="81"/>
      <c r="GV189" s="81"/>
      <c r="GW189" s="81"/>
      <c r="GX189" s="81"/>
      <c r="GY189" s="81"/>
      <c r="GZ189" s="81"/>
      <c r="HA189" s="81"/>
      <c r="HB189" s="81"/>
      <c r="HC189" s="81"/>
      <c r="HD189" s="81"/>
      <c r="HE189" s="81"/>
      <c r="HF189" s="81"/>
      <c r="HG189" s="81"/>
      <c r="HH189" s="81"/>
      <c r="HI189" s="81"/>
      <c r="HJ189" s="81"/>
      <c r="HK189" s="81"/>
      <c r="HL189" s="81"/>
      <c r="HM189" s="81"/>
      <c r="HN189" s="81"/>
      <c r="HO189" s="81"/>
      <c r="HP189" s="81"/>
      <c r="HQ189" s="81"/>
      <c r="HR189" s="81"/>
      <c r="HS189" s="81"/>
      <c r="HT189" s="81"/>
    </row>
    <row r="190" spans="1:228" s="87" customFormat="1" ht="24.75" customHeight="1">
      <c r="A190" s="152" t="s">
        <v>79</v>
      </c>
      <c r="B190" s="144">
        <f>SUM(B182,B183,B184,B185,B186,B187,B188,B189)</f>
        <v>107500</v>
      </c>
      <c r="C190" s="144">
        <f>SUM(C182,C183,C184,C185,C186,C187,C188,C189)</f>
        <v>107500</v>
      </c>
      <c r="D190" s="144">
        <f>SUM(D182,D183,D184,D185,D186,D187,D188,D189)</f>
        <v>144500</v>
      </c>
      <c r="E190" s="144">
        <f>SUM(E182,E183,E184,E185,E186,E187,E188,E189)</f>
        <v>144500</v>
      </c>
      <c r="F190" s="144">
        <f>SUM(F182,F183,F184,F185,F186,F187,F188,F189)</f>
        <v>120680.63</v>
      </c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80"/>
      <c r="AZ190" s="80"/>
      <c r="BA190" s="80"/>
      <c r="BB190" s="80"/>
      <c r="BC190" s="80"/>
      <c r="BD190" s="80"/>
      <c r="BE190" s="80"/>
      <c r="BF190" s="80"/>
      <c r="BG190" s="80"/>
      <c r="BH190" s="80"/>
      <c r="BI190" s="80"/>
      <c r="BJ190" s="80"/>
      <c r="BK190" s="80"/>
      <c r="BL190" s="80"/>
      <c r="BM190" s="80"/>
      <c r="BN190" s="80"/>
      <c r="BO190" s="80"/>
      <c r="BP190" s="80"/>
      <c r="BQ190" s="80"/>
      <c r="BR190" s="80"/>
      <c r="BS190" s="80"/>
      <c r="BT190" s="80"/>
      <c r="BU190" s="80"/>
      <c r="BV190" s="80"/>
      <c r="BW190" s="80"/>
      <c r="BX190" s="80"/>
      <c r="BY190" s="80"/>
      <c r="BZ190" s="80"/>
      <c r="CA190" s="80"/>
      <c r="CB190" s="80"/>
      <c r="CC190" s="80"/>
      <c r="CD190" s="80"/>
      <c r="CE190" s="80"/>
      <c r="CF190" s="80"/>
      <c r="CG190" s="80"/>
      <c r="CH190" s="80"/>
      <c r="CI190" s="80"/>
      <c r="CJ190" s="80"/>
      <c r="CK190" s="80"/>
      <c r="CL190" s="80"/>
      <c r="CM190" s="80"/>
      <c r="CN190" s="80"/>
      <c r="CO190" s="80"/>
      <c r="CP190" s="80"/>
      <c r="CQ190" s="80"/>
      <c r="CR190" s="80"/>
      <c r="CS190" s="80"/>
      <c r="CT190" s="80"/>
      <c r="CU190" s="80"/>
      <c r="CV190" s="80"/>
      <c r="CW190" s="80"/>
      <c r="CX190" s="80"/>
      <c r="CY190" s="80"/>
      <c r="CZ190" s="80"/>
      <c r="DA190" s="80"/>
      <c r="DB190" s="80"/>
      <c r="DC190" s="80"/>
      <c r="DD190" s="80"/>
      <c r="DE190" s="80"/>
      <c r="DF190" s="80"/>
      <c r="DG190" s="80"/>
      <c r="DH190" s="80"/>
      <c r="DI190" s="80"/>
      <c r="DJ190" s="80"/>
      <c r="DK190" s="80"/>
      <c r="DL190" s="80"/>
      <c r="DM190" s="80"/>
      <c r="DN190" s="80"/>
      <c r="DO190" s="80"/>
      <c r="DP190" s="80"/>
      <c r="DQ190" s="80"/>
      <c r="DR190" s="80"/>
      <c r="DS190" s="80"/>
      <c r="DT190" s="80"/>
      <c r="DU190" s="80"/>
      <c r="DV190" s="80"/>
      <c r="DW190" s="80"/>
      <c r="DX190" s="80"/>
      <c r="DY190" s="80"/>
      <c r="DZ190" s="80"/>
      <c r="EA190" s="80"/>
      <c r="EB190" s="80"/>
      <c r="EC190" s="80"/>
      <c r="ED190" s="80"/>
      <c r="EE190" s="80"/>
      <c r="EF190" s="80"/>
      <c r="EG190" s="80"/>
      <c r="EH190" s="80"/>
      <c r="EI190" s="80"/>
      <c r="EJ190" s="80"/>
      <c r="EK190" s="80"/>
      <c r="EL190" s="80"/>
      <c r="EM190" s="80"/>
      <c r="EN190" s="80"/>
      <c r="EO190" s="80"/>
      <c r="EP190" s="80"/>
      <c r="EQ190" s="80"/>
      <c r="ER190" s="80"/>
      <c r="ES190" s="80"/>
      <c r="ET190" s="80"/>
      <c r="EU190" s="80"/>
      <c r="EV190" s="80"/>
      <c r="EW190" s="80"/>
      <c r="EX190" s="80"/>
      <c r="EY190" s="80"/>
      <c r="EZ190" s="80"/>
      <c r="FA190" s="80"/>
      <c r="FB190" s="80"/>
      <c r="FC190" s="80"/>
      <c r="FD190" s="80"/>
      <c r="FE190" s="80"/>
      <c r="FF190" s="80"/>
      <c r="FG190" s="80"/>
      <c r="FH190" s="80"/>
      <c r="FI190" s="80"/>
      <c r="FJ190" s="80"/>
      <c r="FK190" s="80"/>
      <c r="FL190" s="80"/>
      <c r="FM190" s="80"/>
      <c r="FN190" s="80"/>
      <c r="FO190" s="80"/>
      <c r="FP190" s="80"/>
      <c r="FQ190" s="80"/>
      <c r="FR190" s="80"/>
      <c r="FS190" s="80"/>
      <c r="FT190" s="80"/>
      <c r="FU190" s="80"/>
      <c r="FV190" s="80"/>
      <c r="FW190" s="80"/>
      <c r="FX190" s="80"/>
      <c r="FY190" s="80"/>
      <c r="FZ190" s="80"/>
      <c r="GA190" s="80"/>
      <c r="GB190" s="80"/>
      <c r="GC190" s="80"/>
      <c r="GD190" s="80"/>
      <c r="GE190" s="80"/>
      <c r="GF190" s="80"/>
      <c r="GG190" s="80"/>
      <c r="GH190" s="80"/>
      <c r="GI190" s="80"/>
      <c r="GJ190" s="80"/>
      <c r="GK190" s="80"/>
      <c r="GL190" s="80"/>
      <c r="GM190" s="80"/>
      <c r="GN190" s="80"/>
      <c r="GO190" s="80"/>
      <c r="GP190" s="80"/>
      <c r="GQ190" s="80"/>
      <c r="GR190" s="80"/>
      <c r="GS190" s="80"/>
      <c r="GT190" s="80"/>
      <c r="GU190" s="80"/>
      <c r="GV190" s="80"/>
      <c r="GW190" s="80"/>
      <c r="GX190" s="80"/>
      <c r="GY190" s="80"/>
      <c r="GZ190" s="80"/>
      <c r="HA190" s="80"/>
      <c r="HB190" s="80"/>
      <c r="HC190" s="80"/>
      <c r="HD190" s="80"/>
      <c r="HE190" s="80"/>
      <c r="HF190" s="80"/>
      <c r="HG190" s="80"/>
      <c r="HH190" s="80"/>
      <c r="HI190" s="80"/>
      <c r="HJ190" s="80"/>
      <c r="HK190" s="80"/>
      <c r="HL190" s="80"/>
      <c r="HM190" s="80"/>
      <c r="HN190" s="80"/>
      <c r="HO190" s="80"/>
      <c r="HP190" s="80"/>
      <c r="HQ190" s="80"/>
      <c r="HR190" s="80"/>
      <c r="HS190" s="80"/>
      <c r="HT190" s="80"/>
    </row>
    <row r="191" spans="1:228" s="87" customFormat="1" ht="24.75" customHeight="1">
      <c r="A191" s="157" t="s">
        <v>15</v>
      </c>
      <c r="B191" s="165">
        <v>32000</v>
      </c>
      <c r="C191" s="165">
        <v>32000</v>
      </c>
      <c r="D191" s="165">
        <v>32000</v>
      </c>
      <c r="E191" s="165">
        <v>32000</v>
      </c>
      <c r="F191" s="166">
        <v>30819.73</v>
      </c>
      <c r="G191" s="80"/>
      <c r="H191" s="81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0"/>
      <c r="BD191" s="80"/>
      <c r="BE191" s="80"/>
      <c r="BF191" s="80"/>
      <c r="BG191" s="80"/>
      <c r="BH191" s="80"/>
      <c r="BI191" s="80"/>
      <c r="BJ191" s="80"/>
      <c r="BK191" s="80"/>
      <c r="BL191" s="80"/>
      <c r="BM191" s="80"/>
      <c r="BN191" s="80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0"/>
      <c r="BZ191" s="80"/>
      <c r="CA191" s="80"/>
      <c r="CB191" s="80"/>
      <c r="CC191" s="80"/>
      <c r="CD191" s="80"/>
      <c r="CE191" s="80"/>
      <c r="CF191" s="80"/>
      <c r="CG191" s="80"/>
      <c r="CH191" s="80"/>
      <c r="CI191" s="80"/>
      <c r="CJ191" s="80"/>
      <c r="CK191" s="80"/>
      <c r="CL191" s="80"/>
      <c r="CM191" s="80"/>
      <c r="CN191" s="80"/>
      <c r="CO191" s="80"/>
      <c r="CP191" s="80"/>
      <c r="CQ191" s="80"/>
      <c r="CR191" s="80"/>
      <c r="CS191" s="80"/>
      <c r="CT191" s="80"/>
      <c r="CU191" s="80"/>
      <c r="CV191" s="80"/>
      <c r="CW191" s="80"/>
      <c r="CX191" s="80"/>
      <c r="CY191" s="80"/>
      <c r="CZ191" s="80"/>
      <c r="DA191" s="80"/>
      <c r="DB191" s="80"/>
      <c r="DC191" s="80"/>
      <c r="DD191" s="80"/>
      <c r="DE191" s="80"/>
      <c r="DF191" s="80"/>
      <c r="DG191" s="80"/>
      <c r="DH191" s="80"/>
      <c r="DI191" s="80"/>
      <c r="DJ191" s="80"/>
      <c r="DK191" s="80"/>
      <c r="DL191" s="80"/>
      <c r="DM191" s="80"/>
      <c r="DN191" s="80"/>
      <c r="DO191" s="80"/>
      <c r="DP191" s="80"/>
      <c r="DQ191" s="80"/>
      <c r="DR191" s="80"/>
      <c r="DS191" s="80"/>
      <c r="DT191" s="80"/>
      <c r="DU191" s="80"/>
      <c r="DV191" s="80"/>
      <c r="DW191" s="80"/>
      <c r="DX191" s="80"/>
      <c r="DY191" s="80"/>
      <c r="DZ191" s="80"/>
      <c r="EA191" s="80"/>
      <c r="EB191" s="80"/>
      <c r="EC191" s="80"/>
      <c r="ED191" s="80"/>
      <c r="EE191" s="80"/>
      <c r="EF191" s="80"/>
      <c r="EG191" s="80"/>
      <c r="EH191" s="80"/>
      <c r="EI191" s="80"/>
      <c r="EJ191" s="80"/>
      <c r="EK191" s="80"/>
      <c r="EL191" s="80"/>
      <c r="EM191" s="80"/>
      <c r="EN191" s="80"/>
      <c r="EO191" s="80"/>
      <c r="EP191" s="80"/>
      <c r="EQ191" s="80"/>
      <c r="ER191" s="80"/>
      <c r="ES191" s="80"/>
      <c r="ET191" s="80"/>
      <c r="EU191" s="80"/>
      <c r="EV191" s="80"/>
      <c r="EW191" s="80"/>
      <c r="EX191" s="80"/>
      <c r="EY191" s="80"/>
      <c r="EZ191" s="80"/>
      <c r="FA191" s="80"/>
      <c r="FB191" s="80"/>
      <c r="FC191" s="80"/>
      <c r="FD191" s="80"/>
      <c r="FE191" s="80"/>
      <c r="FF191" s="80"/>
      <c r="FG191" s="80"/>
      <c r="FH191" s="80"/>
      <c r="FI191" s="80"/>
      <c r="FJ191" s="80"/>
      <c r="FK191" s="80"/>
      <c r="FL191" s="80"/>
      <c r="FM191" s="80"/>
      <c r="FN191" s="80"/>
      <c r="FO191" s="80"/>
      <c r="FP191" s="80"/>
      <c r="FQ191" s="80"/>
      <c r="FR191" s="80"/>
      <c r="FS191" s="80"/>
      <c r="FT191" s="80"/>
      <c r="FU191" s="80"/>
      <c r="FV191" s="80"/>
      <c r="FW191" s="80"/>
      <c r="FX191" s="80"/>
      <c r="FY191" s="80"/>
      <c r="FZ191" s="80"/>
      <c r="GA191" s="80"/>
      <c r="GB191" s="80"/>
      <c r="GC191" s="80"/>
      <c r="GD191" s="80"/>
      <c r="GE191" s="80"/>
      <c r="GF191" s="80"/>
      <c r="GG191" s="80"/>
      <c r="GH191" s="80"/>
      <c r="GI191" s="80"/>
      <c r="GJ191" s="80"/>
      <c r="GK191" s="80"/>
      <c r="GL191" s="80"/>
      <c r="GM191" s="80"/>
      <c r="GN191" s="80"/>
      <c r="GO191" s="80"/>
      <c r="GP191" s="80"/>
      <c r="GQ191" s="80"/>
      <c r="GR191" s="80"/>
      <c r="GS191" s="80"/>
      <c r="GT191" s="80"/>
      <c r="GU191" s="80"/>
      <c r="GV191" s="80"/>
      <c r="GW191" s="80"/>
      <c r="GX191" s="80"/>
      <c r="GY191" s="80"/>
      <c r="GZ191" s="80"/>
      <c r="HA191" s="80"/>
      <c r="HB191" s="80"/>
      <c r="HC191" s="80"/>
      <c r="HD191" s="80"/>
      <c r="HE191" s="80"/>
      <c r="HF191" s="80"/>
      <c r="HG191" s="80"/>
      <c r="HH191" s="80"/>
      <c r="HI191" s="80"/>
      <c r="HJ191" s="80"/>
      <c r="HK191" s="80"/>
      <c r="HL191" s="80"/>
      <c r="HM191" s="80"/>
      <c r="HN191" s="80"/>
      <c r="HO191" s="80"/>
      <c r="HP191" s="80"/>
      <c r="HQ191" s="80"/>
      <c r="HR191" s="80"/>
      <c r="HS191" s="80"/>
      <c r="HT191" s="80"/>
    </row>
    <row r="192" spans="1:228" s="86" customFormat="1" ht="24.75" customHeight="1">
      <c r="A192" s="167" t="s">
        <v>80</v>
      </c>
      <c r="B192" s="148">
        <f>B191</f>
        <v>32000</v>
      </c>
      <c r="C192" s="148">
        <f>C191</f>
        <v>32000</v>
      </c>
      <c r="D192" s="148">
        <f>D191</f>
        <v>32000</v>
      </c>
      <c r="E192" s="148">
        <f>E191</f>
        <v>32000</v>
      </c>
      <c r="F192" s="148">
        <f>F191</f>
        <v>30819.73</v>
      </c>
      <c r="G192" s="80"/>
      <c r="H192" s="10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  <c r="CC192" s="81"/>
      <c r="CD192" s="81"/>
      <c r="CE192" s="81"/>
      <c r="CF192" s="81"/>
      <c r="CG192" s="81"/>
      <c r="CH192" s="81"/>
      <c r="CI192" s="81"/>
      <c r="CJ192" s="81"/>
      <c r="CK192" s="81"/>
      <c r="CL192" s="81"/>
      <c r="CM192" s="81"/>
      <c r="CN192" s="81"/>
      <c r="CO192" s="81"/>
      <c r="CP192" s="81"/>
      <c r="CQ192" s="81"/>
      <c r="CR192" s="81"/>
      <c r="CS192" s="81"/>
      <c r="CT192" s="81"/>
      <c r="CU192" s="81"/>
      <c r="CV192" s="81"/>
      <c r="CW192" s="81"/>
      <c r="CX192" s="81"/>
      <c r="CY192" s="81"/>
      <c r="CZ192" s="81"/>
      <c r="DA192" s="81"/>
      <c r="DB192" s="81"/>
      <c r="DC192" s="81"/>
      <c r="DD192" s="81"/>
      <c r="DE192" s="81"/>
      <c r="DF192" s="81"/>
      <c r="DG192" s="81"/>
      <c r="DH192" s="81"/>
      <c r="DI192" s="81"/>
      <c r="DJ192" s="81"/>
      <c r="DK192" s="81"/>
      <c r="DL192" s="81"/>
      <c r="DM192" s="81"/>
      <c r="DN192" s="81"/>
      <c r="DO192" s="81"/>
      <c r="DP192" s="81"/>
      <c r="DQ192" s="81"/>
      <c r="DR192" s="81"/>
      <c r="DS192" s="81"/>
      <c r="DT192" s="81"/>
      <c r="DU192" s="81"/>
      <c r="DV192" s="81"/>
      <c r="DW192" s="81"/>
      <c r="DX192" s="81"/>
      <c r="DY192" s="81"/>
      <c r="DZ192" s="81"/>
      <c r="EA192" s="81"/>
      <c r="EB192" s="81"/>
      <c r="EC192" s="81"/>
      <c r="ED192" s="81"/>
      <c r="EE192" s="81"/>
      <c r="EF192" s="81"/>
      <c r="EG192" s="81"/>
      <c r="EH192" s="81"/>
      <c r="EI192" s="81"/>
      <c r="EJ192" s="81"/>
      <c r="EK192" s="81"/>
      <c r="EL192" s="81"/>
      <c r="EM192" s="81"/>
      <c r="EN192" s="81"/>
      <c r="EO192" s="81"/>
      <c r="EP192" s="81"/>
      <c r="EQ192" s="81"/>
      <c r="ER192" s="81"/>
      <c r="ES192" s="81"/>
      <c r="ET192" s="81"/>
      <c r="EU192" s="81"/>
      <c r="EV192" s="81"/>
      <c r="EW192" s="81"/>
      <c r="EX192" s="81"/>
      <c r="EY192" s="81"/>
      <c r="EZ192" s="81"/>
      <c r="FA192" s="81"/>
      <c r="FB192" s="81"/>
      <c r="FC192" s="81"/>
      <c r="FD192" s="81"/>
      <c r="FE192" s="81"/>
      <c r="FF192" s="81"/>
      <c r="FG192" s="81"/>
      <c r="FH192" s="81"/>
      <c r="FI192" s="81"/>
      <c r="FJ192" s="81"/>
      <c r="FK192" s="81"/>
      <c r="FL192" s="81"/>
      <c r="FM192" s="81"/>
      <c r="FN192" s="81"/>
      <c r="FO192" s="81"/>
      <c r="FP192" s="81"/>
      <c r="FQ192" s="81"/>
      <c r="FR192" s="81"/>
      <c r="FS192" s="81"/>
      <c r="FT192" s="81"/>
      <c r="FU192" s="81"/>
      <c r="FV192" s="81"/>
      <c r="FW192" s="81"/>
      <c r="FX192" s="81"/>
      <c r="FY192" s="81"/>
      <c r="FZ192" s="81"/>
      <c r="GA192" s="81"/>
      <c r="GB192" s="81"/>
      <c r="GC192" s="81"/>
      <c r="GD192" s="81"/>
      <c r="GE192" s="81"/>
      <c r="GF192" s="81"/>
      <c r="GG192" s="81"/>
      <c r="GH192" s="81"/>
      <c r="GI192" s="81"/>
      <c r="GJ192" s="81"/>
      <c r="GK192" s="81"/>
      <c r="GL192" s="81"/>
      <c r="GM192" s="81"/>
      <c r="GN192" s="81"/>
      <c r="GO192" s="81"/>
      <c r="GP192" s="81"/>
      <c r="GQ192" s="81"/>
      <c r="GR192" s="81"/>
      <c r="GS192" s="81"/>
      <c r="GT192" s="81"/>
      <c r="GU192" s="81"/>
      <c r="GV192" s="81"/>
      <c r="GW192" s="81"/>
      <c r="GX192" s="81"/>
      <c r="GY192" s="81"/>
      <c r="GZ192" s="81"/>
      <c r="HA192" s="81"/>
      <c r="HB192" s="81"/>
      <c r="HC192" s="81"/>
      <c r="HD192" s="81"/>
      <c r="HE192" s="81"/>
      <c r="HF192" s="81"/>
      <c r="HG192" s="81"/>
      <c r="HH192" s="81"/>
      <c r="HI192" s="81"/>
      <c r="HJ192" s="81"/>
      <c r="HK192" s="81"/>
      <c r="HL192" s="81"/>
      <c r="HM192" s="81"/>
      <c r="HN192" s="81"/>
      <c r="HO192" s="81"/>
      <c r="HP192" s="81"/>
      <c r="HQ192" s="81"/>
      <c r="HR192" s="81"/>
      <c r="HS192" s="81"/>
      <c r="HT192" s="81"/>
    </row>
    <row r="193" spans="1:228" s="87" customFormat="1" ht="24.75" customHeight="1">
      <c r="A193" s="134" t="s">
        <v>17</v>
      </c>
      <c r="B193" s="147">
        <v>500</v>
      </c>
      <c r="C193" s="147">
        <v>500</v>
      </c>
      <c r="D193" s="147">
        <v>500</v>
      </c>
      <c r="E193" s="147">
        <v>500</v>
      </c>
      <c r="F193" s="147">
        <v>223.44</v>
      </c>
      <c r="G193" s="80"/>
      <c r="H193" s="101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0"/>
      <c r="BD193" s="80"/>
      <c r="BE193" s="80"/>
      <c r="BF193" s="80"/>
      <c r="BG193" s="80"/>
      <c r="BH193" s="80"/>
      <c r="BI193" s="80"/>
      <c r="BJ193" s="80"/>
      <c r="BK193" s="80"/>
      <c r="BL193" s="80"/>
      <c r="BM193" s="80"/>
      <c r="BN193" s="80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/>
      <c r="CA193" s="80"/>
      <c r="CB193" s="80"/>
      <c r="CC193" s="80"/>
      <c r="CD193" s="80"/>
      <c r="CE193" s="80"/>
      <c r="CF193" s="80"/>
      <c r="CG193" s="80"/>
      <c r="CH193" s="80"/>
      <c r="CI193" s="80"/>
      <c r="CJ193" s="80"/>
      <c r="CK193" s="80"/>
      <c r="CL193" s="80"/>
      <c r="CM193" s="80"/>
      <c r="CN193" s="80"/>
      <c r="CO193" s="80"/>
      <c r="CP193" s="80"/>
      <c r="CQ193" s="80"/>
      <c r="CR193" s="80"/>
      <c r="CS193" s="80"/>
      <c r="CT193" s="80"/>
      <c r="CU193" s="80"/>
      <c r="CV193" s="80"/>
      <c r="CW193" s="80"/>
      <c r="CX193" s="80"/>
      <c r="CY193" s="80"/>
      <c r="CZ193" s="80"/>
      <c r="DA193" s="80"/>
      <c r="DB193" s="80"/>
      <c r="DC193" s="80"/>
      <c r="DD193" s="80"/>
      <c r="DE193" s="80"/>
      <c r="DF193" s="80"/>
      <c r="DG193" s="80"/>
      <c r="DH193" s="80"/>
      <c r="DI193" s="80"/>
      <c r="DJ193" s="80"/>
      <c r="DK193" s="80"/>
      <c r="DL193" s="80"/>
      <c r="DM193" s="80"/>
      <c r="DN193" s="80"/>
      <c r="DO193" s="80"/>
      <c r="DP193" s="80"/>
      <c r="DQ193" s="80"/>
      <c r="DR193" s="80"/>
      <c r="DS193" s="80"/>
      <c r="DT193" s="80"/>
      <c r="DU193" s="80"/>
      <c r="DV193" s="80"/>
      <c r="DW193" s="80"/>
      <c r="DX193" s="80"/>
      <c r="DY193" s="80"/>
      <c r="DZ193" s="80"/>
      <c r="EA193" s="80"/>
      <c r="EB193" s="80"/>
      <c r="EC193" s="80"/>
      <c r="ED193" s="80"/>
      <c r="EE193" s="80"/>
      <c r="EF193" s="80"/>
      <c r="EG193" s="80"/>
      <c r="EH193" s="80"/>
      <c r="EI193" s="80"/>
      <c r="EJ193" s="80"/>
      <c r="EK193" s="80"/>
      <c r="EL193" s="80"/>
      <c r="EM193" s="80"/>
      <c r="EN193" s="80"/>
      <c r="EO193" s="80"/>
      <c r="EP193" s="80"/>
      <c r="EQ193" s="80"/>
      <c r="ER193" s="80"/>
      <c r="ES193" s="80"/>
      <c r="ET193" s="80"/>
      <c r="EU193" s="80"/>
      <c r="EV193" s="80"/>
      <c r="EW193" s="80"/>
      <c r="EX193" s="80"/>
      <c r="EY193" s="80"/>
      <c r="EZ193" s="80"/>
      <c r="FA193" s="80"/>
      <c r="FB193" s="80"/>
      <c r="FC193" s="80"/>
      <c r="FD193" s="80"/>
      <c r="FE193" s="80"/>
      <c r="FF193" s="80"/>
      <c r="FG193" s="80"/>
      <c r="FH193" s="80"/>
      <c r="FI193" s="80"/>
      <c r="FJ193" s="80"/>
      <c r="FK193" s="80"/>
      <c r="FL193" s="80"/>
      <c r="FM193" s="80"/>
      <c r="FN193" s="80"/>
      <c r="FO193" s="80"/>
      <c r="FP193" s="80"/>
      <c r="FQ193" s="80"/>
      <c r="FR193" s="80"/>
      <c r="FS193" s="80"/>
      <c r="FT193" s="80"/>
      <c r="FU193" s="80"/>
      <c r="FV193" s="80"/>
      <c r="FW193" s="80"/>
      <c r="FX193" s="80"/>
      <c r="FY193" s="80"/>
      <c r="FZ193" s="80"/>
      <c r="GA193" s="80"/>
      <c r="GB193" s="80"/>
      <c r="GC193" s="80"/>
      <c r="GD193" s="80"/>
      <c r="GE193" s="80"/>
      <c r="GF193" s="80"/>
      <c r="GG193" s="80"/>
      <c r="GH193" s="80"/>
      <c r="GI193" s="80"/>
      <c r="GJ193" s="80"/>
      <c r="GK193" s="80"/>
      <c r="GL193" s="80"/>
      <c r="GM193" s="80"/>
      <c r="GN193" s="80"/>
      <c r="GO193" s="80"/>
      <c r="GP193" s="80"/>
      <c r="GQ193" s="80"/>
      <c r="GR193" s="80"/>
      <c r="GS193" s="80"/>
      <c r="GT193" s="80"/>
      <c r="GU193" s="80"/>
      <c r="GV193" s="80"/>
      <c r="GW193" s="80"/>
      <c r="GX193" s="80"/>
      <c r="GY193" s="80"/>
      <c r="GZ193" s="80"/>
      <c r="HA193" s="80"/>
      <c r="HB193" s="80"/>
      <c r="HC193" s="80"/>
      <c r="HD193" s="80"/>
      <c r="HE193" s="80"/>
      <c r="HF193" s="80"/>
      <c r="HG193" s="80"/>
      <c r="HH193" s="80"/>
      <c r="HI193" s="80"/>
      <c r="HJ193" s="80"/>
      <c r="HK193" s="80"/>
      <c r="HL193" s="80"/>
      <c r="HM193" s="80"/>
      <c r="HN193" s="80"/>
      <c r="HO193" s="80"/>
      <c r="HP193" s="80"/>
      <c r="HQ193" s="80"/>
      <c r="HR193" s="80"/>
      <c r="HS193" s="80"/>
      <c r="HT193" s="80"/>
    </row>
    <row r="194" spans="1:228" s="87" customFormat="1" ht="24.75" customHeight="1">
      <c r="A194" s="160" t="s">
        <v>29</v>
      </c>
      <c r="B194" s="145">
        <v>500</v>
      </c>
      <c r="C194" s="145">
        <v>500</v>
      </c>
      <c r="D194" s="145">
        <v>500</v>
      </c>
      <c r="E194" s="145">
        <v>500</v>
      </c>
      <c r="F194" s="147">
        <v>300</v>
      </c>
      <c r="G194" s="80"/>
      <c r="H194" s="34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0"/>
      <c r="BD194" s="80"/>
      <c r="BE194" s="80"/>
      <c r="BF194" s="80"/>
      <c r="BG194" s="80"/>
      <c r="BH194" s="80"/>
      <c r="BI194" s="80"/>
      <c r="BJ194" s="80"/>
      <c r="BK194" s="80"/>
      <c r="BL194" s="80"/>
      <c r="BM194" s="80"/>
      <c r="BN194" s="80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/>
      <c r="CA194" s="80"/>
      <c r="CB194" s="80"/>
      <c r="CC194" s="80"/>
      <c r="CD194" s="80"/>
      <c r="CE194" s="80"/>
      <c r="CF194" s="80"/>
      <c r="CG194" s="80"/>
      <c r="CH194" s="80"/>
      <c r="CI194" s="80"/>
      <c r="CJ194" s="80"/>
      <c r="CK194" s="80"/>
      <c r="CL194" s="80"/>
      <c r="CM194" s="80"/>
      <c r="CN194" s="80"/>
      <c r="CO194" s="80"/>
      <c r="CP194" s="80"/>
      <c r="CQ194" s="80"/>
      <c r="CR194" s="80"/>
      <c r="CS194" s="80"/>
      <c r="CT194" s="80"/>
      <c r="CU194" s="80"/>
      <c r="CV194" s="80"/>
      <c r="CW194" s="80"/>
      <c r="CX194" s="80"/>
      <c r="CY194" s="80"/>
      <c r="CZ194" s="80"/>
      <c r="DA194" s="80"/>
      <c r="DB194" s="80"/>
      <c r="DC194" s="80"/>
      <c r="DD194" s="80"/>
      <c r="DE194" s="80"/>
      <c r="DF194" s="80"/>
      <c r="DG194" s="80"/>
      <c r="DH194" s="80"/>
      <c r="DI194" s="80"/>
      <c r="DJ194" s="80"/>
      <c r="DK194" s="80"/>
      <c r="DL194" s="80"/>
      <c r="DM194" s="80"/>
      <c r="DN194" s="80"/>
      <c r="DO194" s="80"/>
      <c r="DP194" s="80"/>
      <c r="DQ194" s="80"/>
      <c r="DR194" s="80"/>
      <c r="DS194" s="80"/>
      <c r="DT194" s="80"/>
      <c r="DU194" s="80"/>
      <c r="DV194" s="80"/>
      <c r="DW194" s="80"/>
      <c r="DX194" s="80"/>
      <c r="DY194" s="80"/>
      <c r="DZ194" s="80"/>
      <c r="EA194" s="80"/>
      <c r="EB194" s="80"/>
      <c r="EC194" s="80"/>
      <c r="ED194" s="80"/>
      <c r="EE194" s="80"/>
      <c r="EF194" s="80"/>
      <c r="EG194" s="80"/>
      <c r="EH194" s="80"/>
      <c r="EI194" s="80"/>
      <c r="EJ194" s="80"/>
      <c r="EK194" s="80"/>
      <c r="EL194" s="80"/>
      <c r="EM194" s="80"/>
      <c r="EN194" s="80"/>
      <c r="EO194" s="80"/>
      <c r="EP194" s="80"/>
      <c r="EQ194" s="80"/>
      <c r="ER194" s="80"/>
      <c r="ES194" s="80"/>
      <c r="ET194" s="80"/>
      <c r="EU194" s="80"/>
      <c r="EV194" s="80"/>
      <c r="EW194" s="80"/>
      <c r="EX194" s="80"/>
      <c r="EY194" s="80"/>
      <c r="EZ194" s="80"/>
      <c r="FA194" s="80"/>
      <c r="FB194" s="80"/>
      <c r="FC194" s="80"/>
      <c r="FD194" s="80"/>
      <c r="FE194" s="80"/>
      <c r="FF194" s="80"/>
      <c r="FG194" s="80"/>
      <c r="FH194" s="80"/>
      <c r="FI194" s="80"/>
      <c r="FJ194" s="80"/>
      <c r="FK194" s="80"/>
      <c r="FL194" s="80"/>
      <c r="FM194" s="80"/>
      <c r="FN194" s="80"/>
      <c r="FO194" s="80"/>
      <c r="FP194" s="80"/>
      <c r="FQ194" s="80"/>
      <c r="FR194" s="80"/>
      <c r="FS194" s="80"/>
      <c r="FT194" s="80"/>
      <c r="FU194" s="80"/>
      <c r="FV194" s="80"/>
      <c r="FW194" s="80"/>
      <c r="FX194" s="80"/>
      <c r="FY194" s="80"/>
      <c r="FZ194" s="80"/>
      <c r="GA194" s="80"/>
      <c r="GB194" s="80"/>
      <c r="GC194" s="80"/>
      <c r="GD194" s="80"/>
      <c r="GE194" s="80"/>
      <c r="GF194" s="80"/>
      <c r="GG194" s="80"/>
      <c r="GH194" s="80"/>
      <c r="GI194" s="80"/>
      <c r="GJ194" s="80"/>
      <c r="GK194" s="80"/>
      <c r="GL194" s="80"/>
      <c r="GM194" s="80"/>
      <c r="GN194" s="80"/>
      <c r="GO194" s="80"/>
      <c r="GP194" s="80"/>
      <c r="GQ194" s="80"/>
      <c r="GR194" s="80"/>
      <c r="GS194" s="80"/>
      <c r="GT194" s="80"/>
      <c r="GU194" s="80"/>
      <c r="GV194" s="80"/>
      <c r="GW194" s="80"/>
      <c r="GX194" s="80"/>
      <c r="GY194" s="80"/>
      <c r="GZ194" s="80"/>
      <c r="HA194" s="80"/>
      <c r="HB194" s="80"/>
      <c r="HC194" s="80"/>
      <c r="HD194" s="80"/>
      <c r="HE194" s="80"/>
      <c r="HF194" s="80"/>
      <c r="HG194" s="80"/>
      <c r="HH194" s="80"/>
      <c r="HI194" s="80"/>
      <c r="HJ194" s="80"/>
      <c r="HK194" s="80"/>
      <c r="HL194" s="80"/>
      <c r="HM194" s="80"/>
      <c r="HN194" s="80"/>
      <c r="HO194" s="80"/>
      <c r="HP194" s="80"/>
      <c r="HQ194" s="80"/>
      <c r="HR194" s="80"/>
      <c r="HS194" s="80"/>
      <c r="HT194" s="80"/>
    </row>
    <row r="195" spans="1:228" s="87" customFormat="1" ht="24.75" customHeight="1">
      <c r="A195" s="146" t="s">
        <v>81</v>
      </c>
      <c r="B195" s="144">
        <f>SUM(B193,B194)</f>
        <v>1000</v>
      </c>
      <c r="C195" s="144">
        <f>SUM(C193,C194)</f>
        <v>1000</v>
      </c>
      <c r="D195" s="144">
        <f>SUM(D193,D194)</f>
        <v>1000</v>
      </c>
      <c r="E195" s="144">
        <f>SUM(E193,E194)</f>
        <v>1000</v>
      </c>
      <c r="F195" s="144">
        <f>SUM(F193,F194)</f>
        <v>523.44</v>
      </c>
      <c r="G195" s="80"/>
      <c r="H195" s="81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0"/>
      <c r="BD195" s="80"/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/>
      <c r="CA195" s="80"/>
      <c r="CB195" s="80"/>
      <c r="CC195" s="80"/>
      <c r="CD195" s="80"/>
      <c r="CE195" s="80"/>
      <c r="CF195" s="80"/>
      <c r="CG195" s="80"/>
      <c r="CH195" s="80"/>
      <c r="CI195" s="80"/>
      <c r="CJ195" s="80"/>
      <c r="CK195" s="80"/>
      <c r="CL195" s="80"/>
      <c r="CM195" s="80"/>
      <c r="CN195" s="80"/>
      <c r="CO195" s="80"/>
      <c r="CP195" s="80"/>
      <c r="CQ195" s="80"/>
      <c r="CR195" s="80"/>
      <c r="CS195" s="80"/>
      <c r="CT195" s="80"/>
      <c r="CU195" s="80"/>
      <c r="CV195" s="80"/>
      <c r="CW195" s="80"/>
      <c r="CX195" s="80"/>
      <c r="CY195" s="80"/>
      <c r="CZ195" s="80"/>
      <c r="DA195" s="80"/>
      <c r="DB195" s="80"/>
      <c r="DC195" s="80"/>
      <c r="DD195" s="80"/>
      <c r="DE195" s="80"/>
      <c r="DF195" s="80"/>
      <c r="DG195" s="80"/>
      <c r="DH195" s="80"/>
      <c r="DI195" s="80"/>
      <c r="DJ195" s="80"/>
      <c r="DK195" s="80"/>
      <c r="DL195" s="80"/>
      <c r="DM195" s="80"/>
      <c r="DN195" s="80"/>
      <c r="DO195" s="80"/>
      <c r="DP195" s="80"/>
      <c r="DQ195" s="80"/>
      <c r="DR195" s="80"/>
      <c r="DS195" s="80"/>
      <c r="DT195" s="80"/>
      <c r="DU195" s="80"/>
      <c r="DV195" s="80"/>
      <c r="DW195" s="80"/>
      <c r="DX195" s="80"/>
      <c r="DY195" s="80"/>
      <c r="DZ195" s="80"/>
      <c r="EA195" s="80"/>
      <c r="EB195" s="80"/>
      <c r="EC195" s="80"/>
      <c r="ED195" s="80"/>
      <c r="EE195" s="80"/>
      <c r="EF195" s="80"/>
      <c r="EG195" s="80"/>
      <c r="EH195" s="80"/>
      <c r="EI195" s="80"/>
      <c r="EJ195" s="80"/>
      <c r="EK195" s="80"/>
      <c r="EL195" s="80"/>
      <c r="EM195" s="80"/>
      <c r="EN195" s="80"/>
      <c r="EO195" s="80"/>
      <c r="EP195" s="80"/>
      <c r="EQ195" s="80"/>
      <c r="ER195" s="80"/>
      <c r="ES195" s="80"/>
      <c r="ET195" s="80"/>
      <c r="EU195" s="80"/>
      <c r="EV195" s="80"/>
      <c r="EW195" s="80"/>
      <c r="EX195" s="80"/>
      <c r="EY195" s="80"/>
      <c r="EZ195" s="80"/>
      <c r="FA195" s="80"/>
      <c r="FB195" s="80"/>
      <c r="FC195" s="80"/>
      <c r="FD195" s="80"/>
      <c r="FE195" s="80"/>
      <c r="FF195" s="80"/>
      <c r="FG195" s="80"/>
      <c r="FH195" s="80"/>
      <c r="FI195" s="80"/>
      <c r="FJ195" s="80"/>
      <c r="FK195" s="80"/>
      <c r="FL195" s="80"/>
      <c r="FM195" s="80"/>
      <c r="FN195" s="80"/>
      <c r="FO195" s="80"/>
      <c r="FP195" s="80"/>
      <c r="FQ195" s="80"/>
      <c r="FR195" s="80"/>
      <c r="FS195" s="80"/>
      <c r="FT195" s="80"/>
      <c r="FU195" s="80"/>
      <c r="FV195" s="80"/>
      <c r="FW195" s="80"/>
      <c r="FX195" s="80"/>
      <c r="FY195" s="80"/>
      <c r="FZ195" s="80"/>
      <c r="GA195" s="80"/>
      <c r="GB195" s="80"/>
      <c r="GC195" s="80"/>
      <c r="GD195" s="80"/>
      <c r="GE195" s="80"/>
      <c r="GF195" s="80"/>
      <c r="GG195" s="80"/>
      <c r="GH195" s="80"/>
      <c r="GI195" s="80"/>
      <c r="GJ195" s="80"/>
      <c r="GK195" s="80"/>
      <c r="GL195" s="80"/>
      <c r="GM195" s="80"/>
      <c r="GN195" s="80"/>
      <c r="GO195" s="80"/>
      <c r="GP195" s="80"/>
      <c r="GQ195" s="80"/>
      <c r="GR195" s="80"/>
      <c r="GS195" s="80"/>
      <c r="GT195" s="80"/>
      <c r="GU195" s="80"/>
      <c r="GV195" s="80"/>
      <c r="GW195" s="80"/>
      <c r="GX195" s="80"/>
      <c r="GY195" s="80"/>
      <c r="GZ195" s="80"/>
      <c r="HA195" s="80"/>
      <c r="HB195" s="80"/>
      <c r="HC195" s="80"/>
      <c r="HD195" s="80"/>
      <c r="HE195" s="80"/>
      <c r="HF195" s="80"/>
      <c r="HG195" s="80"/>
      <c r="HH195" s="80"/>
      <c r="HI195" s="80"/>
      <c r="HJ195" s="80"/>
      <c r="HK195" s="80"/>
      <c r="HL195" s="80"/>
      <c r="HM195" s="80"/>
      <c r="HN195" s="80"/>
      <c r="HO195" s="80"/>
      <c r="HP195" s="80"/>
      <c r="HQ195" s="80"/>
      <c r="HR195" s="80"/>
      <c r="HS195" s="80"/>
      <c r="HT195" s="80"/>
    </row>
    <row r="196" spans="1:228" s="86" customFormat="1" ht="24.75" customHeight="1">
      <c r="A196" s="141" t="s">
        <v>36</v>
      </c>
      <c r="B196" s="147">
        <v>1300</v>
      </c>
      <c r="C196" s="147">
        <v>1300</v>
      </c>
      <c r="D196" s="147">
        <v>1300</v>
      </c>
      <c r="E196" s="147">
        <v>1300</v>
      </c>
      <c r="F196" s="145">
        <v>965.05</v>
      </c>
      <c r="G196" s="80"/>
      <c r="H196" s="80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  <c r="CC196" s="81"/>
      <c r="CD196" s="81"/>
      <c r="CE196" s="81"/>
      <c r="CF196" s="81"/>
      <c r="CG196" s="81"/>
      <c r="CH196" s="81"/>
      <c r="CI196" s="81"/>
      <c r="CJ196" s="81"/>
      <c r="CK196" s="81"/>
      <c r="CL196" s="81"/>
      <c r="CM196" s="81"/>
      <c r="CN196" s="81"/>
      <c r="CO196" s="81"/>
      <c r="CP196" s="81"/>
      <c r="CQ196" s="81"/>
      <c r="CR196" s="81"/>
      <c r="CS196" s="81"/>
      <c r="CT196" s="81"/>
      <c r="CU196" s="81"/>
      <c r="CV196" s="81"/>
      <c r="CW196" s="81"/>
      <c r="CX196" s="81"/>
      <c r="CY196" s="81"/>
      <c r="CZ196" s="81"/>
      <c r="DA196" s="81"/>
      <c r="DB196" s="81"/>
      <c r="DC196" s="81"/>
      <c r="DD196" s="81"/>
      <c r="DE196" s="81"/>
      <c r="DF196" s="81"/>
      <c r="DG196" s="81"/>
      <c r="DH196" s="81"/>
      <c r="DI196" s="81"/>
      <c r="DJ196" s="81"/>
      <c r="DK196" s="81"/>
      <c r="DL196" s="81"/>
      <c r="DM196" s="81"/>
      <c r="DN196" s="81"/>
      <c r="DO196" s="81"/>
      <c r="DP196" s="81"/>
      <c r="DQ196" s="81"/>
      <c r="DR196" s="81"/>
      <c r="DS196" s="81"/>
      <c r="DT196" s="81"/>
      <c r="DU196" s="81"/>
      <c r="DV196" s="81"/>
      <c r="DW196" s="81"/>
      <c r="DX196" s="81"/>
      <c r="DY196" s="81"/>
      <c r="DZ196" s="81"/>
      <c r="EA196" s="81"/>
      <c r="EB196" s="81"/>
      <c r="EC196" s="81"/>
      <c r="ED196" s="81"/>
      <c r="EE196" s="81"/>
      <c r="EF196" s="81"/>
      <c r="EG196" s="81"/>
      <c r="EH196" s="81"/>
      <c r="EI196" s="81"/>
      <c r="EJ196" s="81"/>
      <c r="EK196" s="81"/>
      <c r="EL196" s="81"/>
      <c r="EM196" s="81"/>
      <c r="EN196" s="81"/>
      <c r="EO196" s="81"/>
      <c r="EP196" s="81"/>
      <c r="EQ196" s="81"/>
      <c r="ER196" s="81"/>
      <c r="ES196" s="81"/>
      <c r="ET196" s="81"/>
      <c r="EU196" s="81"/>
      <c r="EV196" s="81"/>
      <c r="EW196" s="81"/>
      <c r="EX196" s="81"/>
      <c r="EY196" s="81"/>
      <c r="EZ196" s="81"/>
      <c r="FA196" s="81"/>
      <c r="FB196" s="81"/>
      <c r="FC196" s="81"/>
      <c r="FD196" s="81"/>
      <c r="FE196" s="81"/>
      <c r="FF196" s="81"/>
      <c r="FG196" s="81"/>
      <c r="FH196" s="81"/>
      <c r="FI196" s="81"/>
      <c r="FJ196" s="81"/>
      <c r="FK196" s="81"/>
      <c r="FL196" s="81"/>
      <c r="FM196" s="81"/>
      <c r="FN196" s="81"/>
      <c r="FO196" s="81"/>
      <c r="FP196" s="81"/>
      <c r="FQ196" s="81"/>
      <c r="FR196" s="81"/>
      <c r="FS196" s="81"/>
      <c r="FT196" s="81"/>
      <c r="FU196" s="81"/>
      <c r="FV196" s="81"/>
      <c r="FW196" s="81"/>
      <c r="FX196" s="81"/>
      <c r="FY196" s="81"/>
      <c r="FZ196" s="81"/>
      <c r="GA196" s="81"/>
      <c r="GB196" s="81"/>
      <c r="GC196" s="81"/>
      <c r="GD196" s="81"/>
      <c r="GE196" s="81"/>
      <c r="GF196" s="81"/>
      <c r="GG196" s="81"/>
      <c r="GH196" s="81"/>
      <c r="GI196" s="81"/>
      <c r="GJ196" s="81"/>
      <c r="GK196" s="81"/>
      <c r="GL196" s="81"/>
      <c r="GM196" s="81"/>
      <c r="GN196" s="81"/>
      <c r="GO196" s="81"/>
      <c r="GP196" s="81"/>
      <c r="GQ196" s="81"/>
      <c r="GR196" s="81"/>
      <c r="GS196" s="81"/>
      <c r="GT196" s="81"/>
      <c r="GU196" s="81"/>
      <c r="GV196" s="81"/>
      <c r="GW196" s="81"/>
      <c r="GX196" s="81"/>
      <c r="GY196" s="81"/>
      <c r="GZ196" s="81"/>
      <c r="HA196" s="81"/>
      <c r="HB196" s="81"/>
      <c r="HC196" s="81"/>
      <c r="HD196" s="81"/>
      <c r="HE196" s="81"/>
      <c r="HF196" s="81"/>
      <c r="HG196" s="81"/>
      <c r="HH196" s="81"/>
      <c r="HI196" s="81"/>
      <c r="HJ196" s="81"/>
      <c r="HK196" s="81"/>
      <c r="HL196" s="81"/>
      <c r="HM196" s="81"/>
      <c r="HN196" s="81"/>
      <c r="HO196" s="81"/>
      <c r="HP196" s="81"/>
      <c r="HQ196" s="81"/>
      <c r="HR196" s="81"/>
      <c r="HS196" s="81"/>
      <c r="HT196" s="81"/>
    </row>
    <row r="197" spans="1:228" s="102" customFormat="1" ht="24.75" customHeight="1">
      <c r="A197" s="141" t="s">
        <v>82</v>
      </c>
      <c r="B197" s="145">
        <v>50</v>
      </c>
      <c r="C197" s="145">
        <v>50</v>
      </c>
      <c r="D197" s="145">
        <v>50</v>
      </c>
      <c r="E197" s="145">
        <v>50</v>
      </c>
      <c r="F197" s="145">
        <v>6.2</v>
      </c>
      <c r="G197" s="80"/>
      <c r="H197" s="80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AZ197" s="83"/>
      <c r="BA197" s="83"/>
      <c r="BB197" s="83"/>
      <c r="BC197" s="83"/>
      <c r="BD197" s="83"/>
      <c r="BE197" s="83"/>
      <c r="BF197" s="83"/>
      <c r="BG197" s="83"/>
      <c r="BH197" s="83"/>
      <c r="BI197" s="83"/>
      <c r="BJ197" s="83"/>
      <c r="BK197" s="83"/>
      <c r="BL197" s="83"/>
      <c r="BM197" s="83"/>
      <c r="BN197" s="83"/>
      <c r="BO197" s="83"/>
      <c r="BP197" s="83"/>
      <c r="BQ197" s="83"/>
      <c r="BR197" s="83"/>
      <c r="BS197" s="83"/>
      <c r="BT197" s="83"/>
      <c r="BU197" s="83"/>
      <c r="BV197" s="83"/>
      <c r="BW197" s="83"/>
      <c r="BX197" s="83"/>
      <c r="BY197" s="83"/>
      <c r="BZ197" s="83"/>
      <c r="CA197" s="83"/>
      <c r="CB197" s="83"/>
      <c r="CC197" s="83"/>
      <c r="CD197" s="83"/>
      <c r="CE197" s="83"/>
      <c r="CF197" s="83"/>
      <c r="CG197" s="83"/>
      <c r="CH197" s="83"/>
      <c r="CI197" s="83"/>
      <c r="CJ197" s="83"/>
      <c r="CK197" s="83"/>
      <c r="CL197" s="83"/>
      <c r="CM197" s="83"/>
      <c r="CN197" s="83"/>
      <c r="CO197" s="83"/>
      <c r="CP197" s="83"/>
      <c r="CQ197" s="83"/>
      <c r="CR197" s="83"/>
      <c r="CS197" s="83"/>
      <c r="CT197" s="83"/>
      <c r="CU197" s="83"/>
      <c r="CV197" s="83"/>
      <c r="CW197" s="83"/>
      <c r="CX197" s="83"/>
      <c r="CY197" s="83"/>
      <c r="CZ197" s="83"/>
      <c r="DA197" s="83"/>
      <c r="DB197" s="83"/>
      <c r="DC197" s="83"/>
      <c r="DD197" s="83"/>
      <c r="DE197" s="83"/>
      <c r="DF197" s="83"/>
      <c r="DG197" s="83"/>
      <c r="DH197" s="83"/>
      <c r="DI197" s="83"/>
      <c r="DJ197" s="83"/>
      <c r="DK197" s="83"/>
      <c r="DL197" s="83"/>
      <c r="DM197" s="83"/>
      <c r="DN197" s="83"/>
      <c r="DO197" s="83"/>
      <c r="DP197" s="83"/>
      <c r="DQ197" s="83"/>
      <c r="DR197" s="83"/>
      <c r="DS197" s="83"/>
      <c r="DT197" s="83"/>
      <c r="DU197" s="83"/>
      <c r="DV197" s="83"/>
      <c r="DW197" s="83"/>
      <c r="DX197" s="83"/>
      <c r="DY197" s="83"/>
      <c r="DZ197" s="83"/>
      <c r="EA197" s="83"/>
      <c r="EB197" s="83"/>
      <c r="EC197" s="83"/>
      <c r="ED197" s="83"/>
      <c r="EE197" s="83"/>
      <c r="EF197" s="83"/>
      <c r="EG197" s="83"/>
      <c r="EH197" s="83"/>
      <c r="EI197" s="83"/>
      <c r="EJ197" s="83"/>
      <c r="EK197" s="83"/>
      <c r="EL197" s="83"/>
      <c r="EM197" s="83"/>
      <c r="EN197" s="83"/>
      <c r="EO197" s="83"/>
      <c r="EP197" s="83"/>
      <c r="EQ197" s="83"/>
      <c r="ER197" s="83"/>
      <c r="ES197" s="83"/>
      <c r="ET197" s="83"/>
      <c r="EU197" s="83"/>
      <c r="EV197" s="83"/>
      <c r="EW197" s="83"/>
      <c r="EX197" s="83"/>
      <c r="EY197" s="83"/>
      <c r="EZ197" s="83"/>
      <c r="FA197" s="83"/>
      <c r="FB197" s="83"/>
      <c r="FC197" s="83"/>
      <c r="FD197" s="83"/>
      <c r="FE197" s="83"/>
      <c r="FF197" s="83"/>
      <c r="FG197" s="83"/>
      <c r="FH197" s="83"/>
      <c r="FI197" s="83"/>
      <c r="FJ197" s="83"/>
      <c r="FK197" s="83"/>
      <c r="FL197" s="83"/>
      <c r="FM197" s="83"/>
      <c r="FN197" s="83"/>
      <c r="FO197" s="83"/>
      <c r="FP197" s="83"/>
      <c r="FQ197" s="83"/>
      <c r="FR197" s="83"/>
      <c r="FS197" s="83"/>
      <c r="FT197" s="83"/>
      <c r="FU197" s="83"/>
      <c r="FV197" s="83"/>
      <c r="FW197" s="83"/>
      <c r="FX197" s="83"/>
      <c r="FY197" s="83"/>
      <c r="FZ197" s="83"/>
      <c r="GA197" s="83"/>
      <c r="GB197" s="83"/>
      <c r="GC197" s="83"/>
      <c r="GD197" s="83"/>
      <c r="GE197" s="83"/>
      <c r="GF197" s="83"/>
      <c r="GG197" s="83"/>
      <c r="GH197" s="83"/>
      <c r="GI197" s="83"/>
      <c r="GJ197" s="83"/>
      <c r="GK197" s="83"/>
      <c r="GL197" s="83"/>
      <c r="GM197" s="83"/>
      <c r="GN197" s="83"/>
      <c r="GO197" s="83"/>
      <c r="GP197" s="83"/>
      <c r="GQ197" s="83"/>
      <c r="GR197" s="83"/>
      <c r="GS197" s="83"/>
      <c r="GT197" s="83"/>
      <c r="GU197" s="83"/>
      <c r="GV197" s="83"/>
      <c r="GW197" s="83"/>
      <c r="GX197" s="83"/>
      <c r="GY197" s="83"/>
      <c r="GZ197" s="83"/>
      <c r="HA197" s="83"/>
      <c r="HB197" s="83"/>
      <c r="HC197" s="83"/>
      <c r="HD197" s="83"/>
      <c r="HE197" s="83"/>
      <c r="HF197" s="83"/>
      <c r="HG197" s="83"/>
      <c r="HH197" s="83"/>
      <c r="HI197" s="83"/>
      <c r="HJ197" s="83"/>
      <c r="HK197" s="83"/>
      <c r="HL197" s="83"/>
      <c r="HM197" s="83"/>
      <c r="HN197" s="83"/>
      <c r="HO197" s="83"/>
      <c r="HP197" s="83"/>
      <c r="HQ197" s="83"/>
      <c r="HR197" s="83"/>
      <c r="HS197" s="83"/>
      <c r="HT197" s="83"/>
    </row>
    <row r="198" spans="1:228" s="102" customFormat="1" ht="24.75" customHeight="1">
      <c r="A198" s="146" t="s">
        <v>83</v>
      </c>
      <c r="B198" s="144">
        <f>SUM(B196,B197)</f>
        <v>1350</v>
      </c>
      <c r="C198" s="144">
        <f>SUM(C196,C197)</f>
        <v>1350</v>
      </c>
      <c r="D198" s="144">
        <f>SUM(D196,D197)</f>
        <v>1350</v>
      </c>
      <c r="E198" s="144">
        <f>SUM(E196,E197)</f>
        <v>1350</v>
      </c>
      <c r="F198" s="144">
        <f>SUM(F196,F197)</f>
        <v>971.25</v>
      </c>
      <c r="G198" s="80"/>
      <c r="H198" s="80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3"/>
      <c r="AZ198" s="83"/>
      <c r="BA198" s="83"/>
      <c r="BB198" s="83"/>
      <c r="BC198" s="83"/>
      <c r="BD198" s="83"/>
      <c r="BE198" s="83"/>
      <c r="BF198" s="83"/>
      <c r="BG198" s="83"/>
      <c r="BH198" s="83"/>
      <c r="BI198" s="83"/>
      <c r="BJ198" s="83"/>
      <c r="BK198" s="83"/>
      <c r="BL198" s="83"/>
      <c r="BM198" s="83"/>
      <c r="BN198" s="83"/>
      <c r="BO198" s="83"/>
      <c r="BP198" s="83"/>
      <c r="BQ198" s="83"/>
      <c r="BR198" s="83"/>
      <c r="BS198" s="83"/>
      <c r="BT198" s="83"/>
      <c r="BU198" s="83"/>
      <c r="BV198" s="83"/>
      <c r="BW198" s="83"/>
      <c r="BX198" s="83"/>
      <c r="BY198" s="83"/>
      <c r="BZ198" s="83"/>
      <c r="CA198" s="83"/>
      <c r="CB198" s="83"/>
      <c r="CC198" s="83"/>
      <c r="CD198" s="83"/>
      <c r="CE198" s="83"/>
      <c r="CF198" s="83"/>
      <c r="CG198" s="83"/>
      <c r="CH198" s="83"/>
      <c r="CI198" s="83"/>
      <c r="CJ198" s="83"/>
      <c r="CK198" s="83"/>
      <c r="CL198" s="83"/>
      <c r="CM198" s="83"/>
      <c r="CN198" s="83"/>
      <c r="CO198" s="83"/>
      <c r="CP198" s="83"/>
      <c r="CQ198" s="83"/>
      <c r="CR198" s="83"/>
      <c r="CS198" s="83"/>
      <c r="CT198" s="83"/>
      <c r="CU198" s="83"/>
      <c r="CV198" s="83"/>
      <c r="CW198" s="83"/>
      <c r="CX198" s="83"/>
      <c r="CY198" s="83"/>
      <c r="CZ198" s="83"/>
      <c r="DA198" s="83"/>
      <c r="DB198" s="83"/>
      <c r="DC198" s="83"/>
      <c r="DD198" s="83"/>
      <c r="DE198" s="83"/>
      <c r="DF198" s="83"/>
      <c r="DG198" s="83"/>
      <c r="DH198" s="83"/>
      <c r="DI198" s="83"/>
      <c r="DJ198" s="83"/>
      <c r="DK198" s="83"/>
      <c r="DL198" s="83"/>
      <c r="DM198" s="83"/>
      <c r="DN198" s="83"/>
      <c r="DO198" s="83"/>
      <c r="DP198" s="83"/>
      <c r="DQ198" s="83"/>
      <c r="DR198" s="83"/>
      <c r="DS198" s="83"/>
      <c r="DT198" s="83"/>
      <c r="DU198" s="83"/>
      <c r="DV198" s="83"/>
      <c r="DW198" s="83"/>
      <c r="DX198" s="83"/>
      <c r="DY198" s="83"/>
      <c r="DZ198" s="83"/>
      <c r="EA198" s="83"/>
      <c r="EB198" s="83"/>
      <c r="EC198" s="83"/>
      <c r="ED198" s="83"/>
      <c r="EE198" s="83"/>
      <c r="EF198" s="83"/>
      <c r="EG198" s="83"/>
      <c r="EH198" s="83"/>
      <c r="EI198" s="83"/>
      <c r="EJ198" s="83"/>
      <c r="EK198" s="83"/>
      <c r="EL198" s="83"/>
      <c r="EM198" s="83"/>
      <c r="EN198" s="83"/>
      <c r="EO198" s="83"/>
      <c r="EP198" s="83"/>
      <c r="EQ198" s="83"/>
      <c r="ER198" s="83"/>
      <c r="ES198" s="83"/>
      <c r="ET198" s="83"/>
      <c r="EU198" s="83"/>
      <c r="EV198" s="83"/>
      <c r="EW198" s="83"/>
      <c r="EX198" s="83"/>
      <c r="EY198" s="83"/>
      <c r="EZ198" s="83"/>
      <c r="FA198" s="83"/>
      <c r="FB198" s="83"/>
      <c r="FC198" s="83"/>
      <c r="FD198" s="83"/>
      <c r="FE198" s="83"/>
      <c r="FF198" s="83"/>
      <c r="FG198" s="83"/>
      <c r="FH198" s="83"/>
      <c r="FI198" s="83"/>
      <c r="FJ198" s="83"/>
      <c r="FK198" s="83"/>
      <c r="FL198" s="83"/>
      <c r="FM198" s="83"/>
      <c r="FN198" s="83"/>
      <c r="FO198" s="83"/>
      <c r="FP198" s="83"/>
      <c r="FQ198" s="83"/>
      <c r="FR198" s="83"/>
      <c r="FS198" s="83"/>
      <c r="FT198" s="83"/>
      <c r="FU198" s="83"/>
      <c r="FV198" s="83"/>
      <c r="FW198" s="83"/>
      <c r="FX198" s="83"/>
      <c r="FY198" s="83"/>
      <c r="FZ198" s="83"/>
      <c r="GA198" s="83"/>
      <c r="GB198" s="83"/>
      <c r="GC198" s="83"/>
      <c r="GD198" s="83"/>
      <c r="GE198" s="83"/>
      <c r="GF198" s="83"/>
      <c r="GG198" s="83"/>
      <c r="GH198" s="83"/>
      <c r="GI198" s="83"/>
      <c r="GJ198" s="83"/>
      <c r="GK198" s="83"/>
      <c r="GL198" s="83"/>
      <c r="GM198" s="83"/>
      <c r="GN198" s="83"/>
      <c r="GO198" s="83"/>
      <c r="GP198" s="83"/>
      <c r="GQ198" s="83"/>
      <c r="GR198" s="83"/>
      <c r="GS198" s="83"/>
      <c r="GT198" s="83"/>
      <c r="GU198" s="83"/>
      <c r="GV198" s="83"/>
      <c r="GW198" s="83"/>
      <c r="GX198" s="83"/>
      <c r="GY198" s="83"/>
      <c r="GZ198" s="83"/>
      <c r="HA198" s="83"/>
      <c r="HB198" s="83"/>
      <c r="HC198" s="83"/>
      <c r="HD198" s="83"/>
      <c r="HE198" s="83"/>
      <c r="HF198" s="83"/>
      <c r="HG198" s="83"/>
      <c r="HH198" s="83"/>
      <c r="HI198" s="83"/>
      <c r="HJ198" s="83"/>
      <c r="HK198" s="83"/>
      <c r="HL198" s="83"/>
      <c r="HM198" s="83"/>
      <c r="HN198" s="83"/>
      <c r="HO198" s="83"/>
      <c r="HP198" s="83"/>
      <c r="HQ198" s="83"/>
      <c r="HR198" s="83"/>
      <c r="HS198" s="83"/>
      <c r="HT198" s="83"/>
    </row>
    <row r="199" spans="1:228" s="102" customFormat="1" ht="24.75" customHeight="1">
      <c r="A199" s="149" t="s">
        <v>84</v>
      </c>
      <c r="B199" s="145">
        <v>2000</v>
      </c>
      <c r="C199" s="145">
        <v>2000</v>
      </c>
      <c r="D199" s="147">
        <v>9000</v>
      </c>
      <c r="E199" s="147">
        <v>9000</v>
      </c>
      <c r="F199" s="145">
        <v>5171.25</v>
      </c>
      <c r="G199" s="80"/>
      <c r="H199" s="81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3"/>
      <c r="BH199" s="83"/>
      <c r="BI199" s="83"/>
      <c r="BJ199" s="83"/>
      <c r="BK199" s="83"/>
      <c r="BL199" s="83"/>
      <c r="BM199" s="83"/>
      <c r="BN199" s="83"/>
      <c r="BO199" s="83"/>
      <c r="BP199" s="83"/>
      <c r="BQ199" s="83"/>
      <c r="BR199" s="83"/>
      <c r="BS199" s="83"/>
      <c r="BT199" s="83"/>
      <c r="BU199" s="83"/>
      <c r="BV199" s="83"/>
      <c r="BW199" s="83"/>
      <c r="BX199" s="83"/>
      <c r="BY199" s="83"/>
      <c r="BZ199" s="83"/>
      <c r="CA199" s="83"/>
      <c r="CB199" s="83"/>
      <c r="CC199" s="83"/>
      <c r="CD199" s="83"/>
      <c r="CE199" s="83"/>
      <c r="CF199" s="83"/>
      <c r="CG199" s="83"/>
      <c r="CH199" s="83"/>
      <c r="CI199" s="83"/>
      <c r="CJ199" s="83"/>
      <c r="CK199" s="83"/>
      <c r="CL199" s="83"/>
      <c r="CM199" s="83"/>
      <c r="CN199" s="83"/>
      <c r="CO199" s="83"/>
      <c r="CP199" s="83"/>
      <c r="CQ199" s="83"/>
      <c r="CR199" s="83"/>
      <c r="CS199" s="83"/>
      <c r="CT199" s="83"/>
      <c r="CU199" s="83"/>
      <c r="CV199" s="83"/>
      <c r="CW199" s="83"/>
      <c r="CX199" s="83"/>
      <c r="CY199" s="83"/>
      <c r="CZ199" s="83"/>
      <c r="DA199" s="83"/>
      <c r="DB199" s="83"/>
      <c r="DC199" s="83"/>
      <c r="DD199" s="83"/>
      <c r="DE199" s="83"/>
      <c r="DF199" s="83"/>
      <c r="DG199" s="83"/>
      <c r="DH199" s="83"/>
      <c r="DI199" s="83"/>
      <c r="DJ199" s="83"/>
      <c r="DK199" s="83"/>
      <c r="DL199" s="83"/>
      <c r="DM199" s="83"/>
      <c r="DN199" s="83"/>
      <c r="DO199" s="83"/>
      <c r="DP199" s="83"/>
      <c r="DQ199" s="83"/>
      <c r="DR199" s="83"/>
      <c r="DS199" s="83"/>
      <c r="DT199" s="83"/>
      <c r="DU199" s="83"/>
      <c r="DV199" s="83"/>
      <c r="DW199" s="83"/>
      <c r="DX199" s="83"/>
      <c r="DY199" s="83"/>
      <c r="DZ199" s="83"/>
      <c r="EA199" s="83"/>
      <c r="EB199" s="83"/>
      <c r="EC199" s="83"/>
      <c r="ED199" s="83"/>
      <c r="EE199" s="83"/>
      <c r="EF199" s="83"/>
      <c r="EG199" s="83"/>
      <c r="EH199" s="83"/>
      <c r="EI199" s="83"/>
      <c r="EJ199" s="83"/>
      <c r="EK199" s="83"/>
      <c r="EL199" s="83"/>
      <c r="EM199" s="83"/>
      <c r="EN199" s="83"/>
      <c r="EO199" s="83"/>
      <c r="EP199" s="83"/>
      <c r="EQ199" s="83"/>
      <c r="ER199" s="83"/>
      <c r="ES199" s="83"/>
      <c r="ET199" s="83"/>
      <c r="EU199" s="83"/>
      <c r="EV199" s="83"/>
      <c r="EW199" s="83"/>
      <c r="EX199" s="83"/>
      <c r="EY199" s="83"/>
      <c r="EZ199" s="83"/>
      <c r="FA199" s="83"/>
      <c r="FB199" s="83"/>
      <c r="FC199" s="83"/>
      <c r="FD199" s="83"/>
      <c r="FE199" s="83"/>
      <c r="FF199" s="83"/>
      <c r="FG199" s="83"/>
      <c r="FH199" s="83"/>
      <c r="FI199" s="83"/>
      <c r="FJ199" s="83"/>
      <c r="FK199" s="83"/>
      <c r="FL199" s="83"/>
      <c r="FM199" s="83"/>
      <c r="FN199" s="83"/>
      <c r="FO199" s="83"/>
      <c r="FP199" s="83"/>
      <c r="FQ199" s="83"/>
      <c r="FR199" s="83"/>
      <c r="FS199" s="83"/>
      <c r="FT199" s="83"/>
      <c r="FU199" s="83"/>
      <c r="FV199" s="83"/>
      <c r="FW199" s="83"/>
      <c r="FX199" s="83"/>
      <c r="FY199" s="83"/>
      <c r="FZ199" s="83"/>
      <c r="GA199" s="83"/>
      <c r="GB199" s="83"/>
      <c r="GC199" s="83"/>
      <c r="GD199" s="83"/>
      <c r="GE199" s="83"/>
      <c r="GF199" s="83"/>
      <c r="GG199" s="83"/>
      <c r="GH199" s="83"/>
      <c r="GI199" s="83"/>
      <c r="GJ199" s="83"/>
      <c r="GK199" s="83"/>
      <c r="GL199" s="83"/>
      <c r="GM199" s="83"/>
      <c r="GN199" s="83"/>
      <c r="GO199" s="83"/>
      <c r="GP199" s="83"/>
      <c r="GQ199" s="83"/>
      <c r="GR199" s="83"/>
      <c r="GS199" s="83"/>
      <c r="GT199" s="83"/>
      <c r="GU199" s="83"/>
      <c r="GV199" s="83"/>
      <c r="GW199" s="83"/>
      <c r="GX199" s="83"/>
      <c r="GY199" s="83"/>
      <c r="GZ199" s="83"/>
      <c r="HA199" s="83"/>
      <c r="HB199" s="83"/>
      <c r="HC199" s="83"/>
      <c r="HD199" s="83"/>
      <c r="HE199" s="83"/>
      <c r="HF199" s="83"/>
      <c r="HG199" s="83"/>
      <c r="HH199" s="83"/>
      <c r="HI199" s="83"/>
      <c r="HJ199" s="83"/>
      <c r="HK199" s="83"/>
      <c r="HL199" s="83"/>
      <c r="HM199" s="83"/>
      <c r="HN199" s="83"/>
      <c r="HO199" s="83"/>
      <c r="HP199" s="83"/>
      <c r="HQ199" s="83"/>
      <c r="HR199" s="83"/>
      <c r="HS199" s="83"/>
      <c r="HT199" s="83"/>
    </row>
    <row r="200" spans="1:228" s="87" customFormat="1" ht="24.75" customHeight="1">
      <c r="A200" s="149" t="s">
        <v>85</v>
      </c>
      <c r="B200" s="145">
        <v>500</v>
      </c>
      <c r="C200" s="145">
        <v>500</v>
      </c>
      <c r="D200" s="145">
        <v>500</v>
      </c>
      <c r="E200" s="145">
        <v>500</v>
      </c>
      <c r="F200" s="145">
        <v>0</v>
      </c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80"/>
      <c r="AY200" s="80"/>
      <c r="AZ200" s="80"/>
      <c r="BA200" s="80"/>
      <c r="BB200" s="80"/>
      <c r="BC200" s="80"/>
      <c r="BD200" s="80"/>
      <c r="BE200" s="80"/>
      <c r="BF200" s="80"/>
      <c r="BG200" s="80"/>
      <c r="BH200" s="80"/>
      <c r="BI200" s="80"/>
      <c r="BJ200" s="80"/>
      <c r="BK200" s="80"/>
      <c r="BL200" s="80"/>
      <c r="BM200" s="80"/>
      <c r="BN200" s="80"/>
      <c r="BO200" s="80"/>
      <c r="BP200" s="80"/>
      <c r="BQ200" s="80"/>
      <c r="BR200" s="80"/>
      <c r="BS200" s="80"/>
      <c r="BT200" s="80"/>
      <c r="BU200" s="80"/>
      <c r="BV200" s="80"/>
      <c r="BW200" s="80"/>
      <c r="BX200" s="80"/>
      <c r="BY200" s="80"/>
      <c r="BZ200" s="80"/>
      <c r="CA200" s="80"/>
      <c r="CB200" s="80"/>
      <c r="CC200" s="80"/>
      <c r="CD200" s="80"/>
      <c r="CE200" s="80"/>
      <c r="CF200" s="80"/>
      <c r="CG200" s="80"/>
      <c r="CH200" s="80"/>
      <c r="CI200" s="80"/>
      <c r="CJ200" s="80"/>
      <c r="CK200" s="80"/>
      <c r="CL200" s="80"/>
      <c r="CM200" s="80"/>
      <c r="CN200" s="80"/>
      <c r="CO200" s="80"/>
      <c r="CP200" s="80"/>
      <c r="CQ200" s="80"/>
      <c r="CR200" s="80"/>
      <c r="CS200" s="80"/>
      <c r="CT200" s="80"/>
      <c r="CU200" s="80"/>
      <c r="CV200" s="80"/>
      <c r="CW200" s="80"/>
      <c r="CX200" s="80"/>
      <c r="CY200" s="80"/>
      <c r="CZ200" s="80"/>
      <c r="DA200" s="80"/>
      <c r="DB200" s="80"/>
      <c r="DC200" s="80"/>
      <c r="DD200" s="80"/>
      <c r="DE200" s="80"/>
      <c r="DF200" s="80"/>
      <c r="DG200" s="80"/>
      <c r="DH200" s="80"/>
      <c r="DI200" s="80"/>
      <c r="DJ200" s="80"/>
      <c r="DK200" s="80"/>
      <c r="DL200" s="80"/>
      <c r="DM200" s="80"/>
      <c r="DN200" s="80"/>
      <c r="DO200" s="80"/>
      <c r="DP200" s="80"/>
      <c r="DQ200" s="80"/>
      <c r="DR200" s="80"/>
      <c r="DS200" s="80"/>
      <c r="DT200" s="80"/>
      <c r="DU200" s="80"/>
      <c r="DV200" s="80"/>
      <c r="DW200" s="80"/>
      <c r="DX200" s="80"/>
      <c r="DY200" s="80"/>
      <c r="DZ200" s="80"/>
      <c r="EA200" s="80"/>
      <c r="EB200" s="80"/>
      <c r="EC200" s="80"/>
      <c r="ED200" s="80"/>
      <c r="EE200" s="80"/>
      <c r="EF200" s="80"/>
      <c r="EG200" s="80"/>
      <c r="EH200" s="80"/>
      <c r="EI200" s="80"/>
      <c r="EJ200" s="80"/>
      <c r="EK200" s="80"/>
      <c r="EL200" s="80"/>
      <c r="EM200" s="80"/>
      <c r="EN200" s="80"/>
      <c r="EO200" s="80"/>
      <c r="EP200" s="80"/>
      <c r="EQ200" s="80"/>
      <c r="ER200" s="80"/>
      <c r="ES200" s="80"/>
      <c r="ET200" s="80"/>
      <c r="EU200" s="80"/>
      <c r="EV200" s="80"/>
      <c r="EW200" s="80"/>
      <c r="EX200" s="80"/>
      <c r="EY200" s="80"/>
      <c r="EZ200" s="80"/>
      <c r="FA200" s="80"/>
      <c r="FB200" s="80"/>
      <c r="FC200" s="80"/>
      <c r="FD200" s="80"/>
      <c r="FE200" s="80"/>
      <c r="FF200" s="80"/>
      <c r="FG200" s="80"/>
      <c r="FH200" s="80"/>
      <c r="FI200" s="80"/>
      <c r="FJ200" s="80"/>
      <c r="FK200" s="80"/>
      <c r="FL200" s="80"/>
      <c r="FM200" s="80"/>
      <c r="FN200" s="80"/>
      <c r="FO200" s="80"/>
      <c r="FP200" s="80"/>
      <c r="FQ200" s="80"/>
      <c r="FR200" s="80"/>
      <c r="FS200" s="80"/>
      <c r="FT200" s="80"/>
      <c r="FU200" s="80"/>
      <c r="FV200" s="80"/>
      <c r="FW200" s="80"/>
      <c r="FX200" s="80"/>
      <c r="FY200" s="80"/>
      <c r="FZ200" s="80"/>
      <c r="GA200" s="80"/>
      <c r="GB200" s="80"/>
      <c r="GC200" s="80"/>
      <c r="GD200" s="80"/>
      <c r="GE200" s="80"/>
      <c r="GF200" s="80"/>
      <c r="GG200" s="80"/>
      <c r="GH200" s="80"/>
      <c r="GI200" s="80"/>
      <c r="GJ200" s="80"/>
      <c r="GK200" s="80"/>
      <c r="GL200" s="80"/>
      <c r="GM200" s="80"/>
      <c r="GN200" s="80"/>
      <c r="GO200" s="80"/>
      <c r="GP200" s="80"/>
      <c r="GQ200" s="80"/>
      <c r="GR200" s="80"/>
      <c r="GS200" s="80"/>
      <c r="GT200" s="80"/>
      <c r="GU200" s="80"/>
      <c r="GV200" s="80"/>
      <c r="GW200" s="80"/>
      <c r="GX200" s="80"/>
      <c r="GY200" s="80"/>
      <c r="GZ200" s="80"/>
      <c r="HA200" s="80"/>
      <c r="HB200" s="80"/>
      <c r="HC200" s="80"/>
      <c r="HD200" s="80"/>
      <c r="HE200" s="80"/>
      <c r="HF200" s="80"/>
      <c r="HG200" s="80"/>
      <c r="HH200" s="80"/>
      <c r="HI200" s="80"/>
      <c r="HJ200" s="80"/>
      <c r="HK200" s="80"/>
      <c r="HL200" s="80"/>
      <c r="HM200" s="80"/>
      <c r="HN200" s="80"/>
      <c r="HO200" s="80"/>
      <c r="HP200" s="80"/>
      <c r="HQ200" s="80"/>
      <c r="HR200" s="80"/>
      <c r="HS200" s="80"/>
      <c r="HT200" s="80"/>
    </row>
    <row r="201" spans="1:228" s="87" customFormat="1" ht="24.75" customHeight="1">
      <c r="A201" s="168" t="s">
        <v>86</v>
      </c>
      <c r="B201" s="144">
        <f>SUM(B199,B200)</f>
        <v>2500</v>
      </c>
      <c r="C201" s="144">
        <f>SUM(C199,C200)</f>
        <v>2500</v>
      </c>
      <c r="D201" s="144">
        <f>SUM(D199,D200)</f>
        <v>9500</v>
      </c>
      <c r="E201" s="144">
        <f>SUM(E199,E200)</f>
        <v>9500</v>
      </c>
      <c r="F201" s="144">
        <f>SUM(F199,F200)</f>
        <v>5171.25</v>
      </c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0"/>
      <c r="BD201" s="80"/>
      <c r="BE201" s="80"/>
      <c r="BF201" s="80"/>
      <c r="BG201" s="80"/>
      <c r="BH201" s="80"/>
      <c r="BI201" s="80"/>
      <c r="BJ201" s="80"/>
      <c r="BK201" s="80"/>
      <c r="BL201" s="80"/>
      <c r="BM201" s="80"/>
      <c r="BN201" s="80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/>
      <c r="CA201" s="80"/>
      <c r="CB201" s="80"/>
      <c r="CC201" s="80"/>
      <c r="CD201" s="80"/>
      <c r="CE201" s="80"/>
      <c r="CF201" s="80"/>
      <c r="CG201" s="80"/>
      <c r="CH201" s="80"/>
      <c r="CI201" s="80"/>
      <c r="CJ201" s="80"/>
      <c r="CK201" s="80"/>
      <c r="CL201" s="80"/>
      <c r="CM201" s="80"/>
      <c r="CN201" s="80"/>
      <c r="CO201" s="80"/>
      <c r="CP201" s="80"/>
      <c r="CQ201" s="80"/>
      <c r="CR201" s="80"/>
      <c r="CS201" s="80"/>
      <c r="CT201" s="80"/>
      <c r="CU201" s="80"/>
      <c r="CV201" s="80"/>
      <c r="CW201" s="80"/>
      <c r="CX201" s="80"/>
      <c r="CY201" s="80"/>
      <c r="CZ201" s="80"/>
      <c r="DA201" s="80"/>
      <c r="DB201" s="80"/>
      <c r="DC201" s="80"/>
      <c r="DD201" s="80"/>
      <c r="DE201" s="80"/>
      <c r="DF201" s="80"/>
      <c r="DG201" s="80"/>
      <c r="DH201" s="80"/>
      <c r="DI201" s="80"/>
      <c r="DJ201" s="80"/>
      <c r="DK201" s="80"/>
      <c r="DL201" s="80"/>
      <c r="DM201" s="80"/>
      <c r="DN201" s="80"/>
      <c r="DO201" s="80"/>
      <c r="DP201" s="80"/>
      <c r="DQ201" s="80"/>
      <c r="DR201" s="80"/>
      <c r="DS201" s="80"/>
      <c r="DT201" s="80"/>
      <c r="DU201" s="80"/>
      <c r="DV201" s="80"/>
      <c r="DW201" s="80"/>
      <c r="DX201" s="80"/>
      <c r="DY201" s="80"/>
      <c r="DZ201" s="80"/>
      <c r="EA201" s="80"/>
      <c r="EB201" s="80"/>
      <c r="EC201" s="80"/>
      <c r="ED201" s="80"/>
      <c r="EE201" s="80"/>
      <c r="EF201" s="80"/>
      <c r="EG201" s="80"/>
      <c r="EH201" s="80"/>
      <c r="EI201" s="80"/>
      <c r="EJ201" s="80"/>
      <c r="EK201" s="80"/>
      <c r="EL201" s="80"/>
      <c r="EM201" s="80"/>
      <c r="EN201" s="80"/>
      <c r="EO201" s="80"/>
      <c r="EP201" s="80"/>
      <c r="EQ201" s="80"/>
      <c r="ER201" s="80"/>
      <c r="ES201" s="80"/>
      <c r="ET201" s="80"/>
      <c r="EU201" s="80"/>
      <c r="EV201" s="80"/>
      <c r="EW201" s="80"/>
      <c r="EX201" s="80"/>
      <c r="EY201" s="80"/>
      <c r="EZ201" s="80"/>
      <c r="FA201" s="80"/>
      <c r="FB201" s="80"/>
      <c r="FC201" s="80"/>
      <c r="FD201" s="80"/>
      <c r="FE201" s="80"/>
      <c r="FF201" s="80"/>
      <c r="FG201" s="80"/>
      <c r="FH201" s="80"/>
      <c r="FI201" s="80"/>
      <c r="FJ201" s="80"/>
      <c r="FK201" s="80"/>
      <c r="FL201" s="80"/>
      <c r="FM201" s="80"/>
      <c r="FN201" s="80"/>
      <c r="FO201" s="80"/>
      <c r="FP201" s="80"/>
      <c r="FQ201" s="80"/>
      <c r="FR201" s="80"/>
      <c r="FS201" s="80"/>
      <c r="FT201" s="80"/>
      <c r="FU201" s="80"/>
      <c r="FV201" s="80"/>
      <c r="FW201" s="80"/>
      <c r="FX201" s="80"/>
      <c r="FY201" s="80"/>
      <c r="FZ201" s="80"/>
      <c r="GA201" s="80"/>
      <c r="GB201" s="80"/>
      <c r="GC201" s="80"/>
      <c r="GD201" s="80"/>
      <c r="GE201" s="80"/>
      <c r="GF201" s="80"/>
      <c r="GG201" s="80"/>
      <c r="GH201" s="80"/>
      <c r="GI201" s="80"/>
      <c r="GJ201" s="80"/>
      <c r="GK201" s="80"/>
      <c r="GL201" s="80"/>
      <c r="GM201" s="80"/>
      <c r="GN201" s="80"/>
      <c r="GO201" s="80"/>
      <c r="GP201" s="80"/>
      <c r="GQ201" s="80"/>
      <c r="GR201" s="80"/>
      <c r="GS201" s="80"/>
      <c r="GT201" s="80"/>
      <c r="GU201" s="80"/>
      <c r="GV201" s="80"/>
      <c r="GW201" s="80"/>
      <c r="GX201" s="80"/>
      <c r="GY201" s="80"/>
      <c r="GZ201" s="80"/>
      <c r="HA201" s="80"/>
      <c r="HB201" s="80"/>
      <c r="HC201" s="80"/>
      <c r="HD201" s="80"/>
      <c r="HE201" s="80"/>
      <c r="HF201" s="80"/>
      <c r="HG201" s="80"/>
      <c r="HH201" s="80"/>
      <c r="HI201" s="80"/>
      <c r="HJ201" s="80"/>
      <c r="HK201" s="80"/>
      <c r="HL201" s="80"/>
      <c r="HM201" s="80"/>
      <c r="HN201" s="80"/>
      <c r="HO201" s="80"/>
      <c r="HP201" s="80"/>
      <c r="HQ201" s="80"/>
      <c r="HR201" s="80"/>
      <c r="HS201" s="80"/>
      <c r="HT201" s="80"/>
    </row>
    <row r="202" spans="1:8" s="81" customFormat="1" ht="24.75" customHeight="1">
      <c r="A202" s="151" t="s">
        <v>87</v>
      </c>
      <c r="B202" s="121">
        <f>SUM(B173,B177,B181,B190,B195,B198,B201,B192)</f>
        <v>3106150</v>
      </c>
      <c r="C202" s="121">
        <f>SUM(C173,C177,C181,C190,C195,C198,C201,C192)</f>
        <v>3106150</v>
      </c>
      <c r="D202" s="121">
        <f>SUM(D173,D177,D181,D190,D195,D198,D201,D192)</f>
        <v>3027150</v>
      </c>
      <c r="E202" s="121">
        <f>SUM(E173,E177,E181,E190,E195,E198,E201,E192)</f>
        <v>3027150</v>
      </c>
      <c r="F202" s="121">
        <f>SUM(F173,F177,F181,F190,F195,F198,F201,F192)</f>
        <v>2890288.4099999997</v>
      </c>
      <c r="G202" s="80"/>
      <c r="H202" s="80"/>
    </row>
    <row r="203" spans="1:228" s="82" customFormat="1" ht="24.75" customHeight="1">
      <c r="A203" s="141" t="s">
        <v>88</v>
      </c>
      <c r="B203" s="145"/>
      <c r="C203" s="145"/>
      <c r="D203" s="145"/>
      <c r="E203" s="145"/>
      <c r="F203" s="145"/>
      <c r="G203" s="80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  <c r="CC203" s="81"/>
      <c r="CD203" s="81"/>
      <c r="CE203" s="81"/>
      <c r="CF203" s="81"/>
      <c r="CG203" s="81"/>
      <c r="CH203" s="81"/>
      <c r="CI203" s="81"/>
      <c r="CJ203" s="81"/>
      <c r="CK203" s="81"/>
      <c r="CL203" s="81"/>
      <c r="CM203" s="81"/>
      <c r="CN203" s="81"/>
      <c r="CO203" s="81"/>
      <c r="CP203" s="81"/>
      <c r="CQ203" s="81"/>
      <c r="CR203" s="81"/>
      <c r="CS203" s="81"/>
      <c r="CT203" s="81"/>
      <c r="CU203" s="81"/>
      <c r="CV203" s="81"/>
      <c r="CW203" s="81"/>
      <c r="CX203" s="81"/>
      <c r="CY203" s="81"/>
      <c r="CZ203" s="81"/>
      <c r="DA203" s="81"/>
      <c r="DB203" s="81"/>
      <c r="DC203" s="81"/>
      <c r="DD203" s="81"/>
      <c r="DE203" s="81"/>
      <c r="DF203" s="81"/>
      <c r="DG203" s="81"/>
      <c r="DH203" s="81"/>
      <c r="DI203" s="81"/>
      <c r="DJ203" s="81"/>
      <c r="DK203" s="81"/>
      <c r="DL203" s="81"/>
      <c r="DM203" s="81"/>
      <c r="DN203" s="81"/>
      <c r="DO203" s="81"/>
      <c r="DP203" s="81"/>
      <c r="DQ203" s="81"/>
      <c r="DR203" s="81"/>
      <c r="DS203" s="81"/>
      <c r="DT203" s="81"/>
      <c r="DU203" s="81"/>
      <c r="DV203" s="81"/>
      <c r="DW203" s="81"/>
      <c r="DX203" s="81"/>
      <c r="DY203" s="81"/>
      <c r="DZ203" s="81"/>
      <c r="EA203" s="81"/>
      <c r="EB203" s="81"/>
      <c r="EC203" s="81"/>
      <c r="ED203" s="81"/>
      <c r="EE203" s="81"/>
      <c r="EF203" s="81"/>
      <c r="EG203" s="81"/>
      <c r="EH203" s="81"/>
      <c r="EI203" s="81"/>
      <c r="EJ203" s="81"/>
      <c r="EK203" s="81"/>
      <c r="EL203" s="81"/>
      <c r="EM203" s="81"/>
      <c r="EN203" s="81"/>
      <c r="EO203" s="81"/>
      <c r="EP203" s="81"/>
      <c r="EQ203" s="81"/>
      <c r="ER203" s="81"/>
      <c r="ES203" s="81"/>
      <c r="ET203" s="81"/>
      <c r="EU203" s="81"/>
      <c r="EV203" s="81"/>
      <c r="EW203" s="81"/>
      <c r="EX203" s="81"/>
      <c r="EY203" s="81"/>
      <c r="EZ203" s="81"/>
      <c r="FA203" s="81"/>
      <c r="FB203" s="81"/>
      <c r="FC203" s="81"/>
      <c r="FD203" s="81"/>
      <c r="FE203" s="81"/>
      <c r="FF203" s="81"/>
      <c r="FG203" s="81"/>
      <c r="FH203" s="81"/>
      <c r="FI203" s="81"/>
      <c r="FJ203" s="81"/>
      <c r="FK203" s="81"/>
      <c r="FL203" s="81"/>
      <c r="FM203" s="81"/>
      <c r="FN203" s="81"/>
      <c r="FO203" s="81"/>
      <c r="FP203" s="81"/>
      <c r="FQ203" s="81"/>
      <c r="FR203" s="81"/>
      <c r="FS203" s="81"/>
      <c r="FT203" s="81"/>
      <c r="FU203" s="81"/>
      <c r="FV203" s="81"/>
      <c r="FW203" s="81"/>
      <c r="FX203" s="81"/>
      <c r="FY203" s="81"/>
      <c r="FZ203" s="81"/>
      <c r="GA203" s="81"/>
      <c r="GB203" s="81"/>
      <c r="GC203" s="81"/>
      <c r="GD203" s="81"/>
      <c r="GE203" s="81"/>
      <c r="GF203" s="81"/>
      <c r="GG203" s="81"/>
      <c r="GH203" s="81"/>
      <c r="GI203" s="81"/>
      <c r="GJ203" s="81"/>
      <c r="GK203" s="81"/>
      <c r="GL203" s="81"/>
      <c r="GM203" s="81"/>
      <c r="GN203" s="81"/>
      <c r="GO203" s="81"/>
      <c r="GP203" s="81"/>
      <c r="GQ203" s="81"/>
      <c r="GR203" s="81"/>
      <c r="GS203" s="81"/>
      <c r="GT203" s="81"/>
      <c r="GU203" s="81"/>
      <c r="GV203" s="81"/>
      <c r="GW203" s="81"/>
      <c r="GX203" s="81"/>
      <c r="GY203" s="81"/>
      <c r="GZ203" s="81"/>
      <c r="HA203" s="81"/>
      <c r="HB203" s="81"/>
      <c r="HC203" s="81"/>
      <c r="HD203" s="81"/>
      <c r="HE203" s="81"/>
      <c r="HF203" s="81"/>
      <c r="HG203" s="81"/>
      <c r="HH203" s="81"/>
      <c r="HI203" s="81"/>
      <c r="HJ203" s="81"/>
      <c r="HK203" s="81"/>
      <c r="HL203" s="81"/>
      <c r="HM203" s="81"/>
      <c r="HN203" s="81"/>
      <c r="HO203" s="81"/>
      <c r="HP203" s="81"/>
      <c r="HQ203" s="81"/>
      <c r="HR203" s="81"/>
      <c r="HS203" s="81"/>
      <c r="HT203" s="81"/>
    </row>
    <row r="204" spans="1:229" s="85" customFormat="1" ht="24.75" customHeight="1">
      <c r="A204" s="134" t="s">
        <v>13</v>
      </c>
      <c r="B204" s="147">
        <v>10000</v>
      </c>
      <c r="C204" s="147">
        <v>10000</v>
      </c>
      <c r="D204" s="147">
        <v>0</v>
      </c>
      <c r="E204" s="147">
        <v>0</v>
      </c>
      <c r="F204" s="145">
        <v>0</v>
      </c>
      <c r="G204" s="80"/>
      <c r="H204" s="83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1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  <c r="CC204" s="81"/>
      <c r="CD204" s="81"/>
      <c r="CE204" s="81"/>
      <c r="CF204" s="81"/>
      <c r="CG204" s="81"/>
      <c r="CH204" s="81"/>
      <c r="CI204" s="81"/>
      <c r="CJ204" s="81"/>
      <c r="CK204" s="81"/>
      <c r="CL204" s="81"/>
      <c r="CM204" s="81"/>
      <c r="CN204" s="81"/>
      <c r="CO204" s="81"/>
      <c r="CP204" s="81"/>
      <c r="CQ204" s="81"/>
      <c r="CR204" s="81"/>
      <c r="CS204" s="81"/>
      <c r="CT204" s="81"/>
      <c r="CU204" s="81"/>
      <c r="CV204" s="81"/>
      <c r="CW204" s="81"/>
      <c r="CX204" s="81"/>
      <c r="CY204" s="81"/>
      <c r="CZ204" s="81"/>
      <c r="DA204" s="81"/>
      <c r="DB204" s="81"/>
      <c r="DC204" s="81"/>
      <c r="DD204" s="81"/>
      <c r="DE204" s="81"/>
      <c r="DF204" s="81"/>
      <c r="DG204" s="81"/>
      <c r="DH204" s="81"/>
      <c r="DI204" s="81"/>
      <c r="DJ204" s="81"/>
      <c r="DK204" s="81"/>
      <c r="DL204" s="81"/>
      <c r="DM204" s="81"/>
      <c r="DN204" s="81"/>
      <c r="DO204" s="81"/>
      <c r="DP204" s="81"/>
      <c r="DQ204" s="81"/>
      <c r="DR204" s="81"/>
      <c r="DS204" s="81"/>
      <c r="DT204" s="81"/>
      <c r="DU204" s="81"/>
      <c r="DV204" s="81"/>
      <c r="DW204" s="81"/>
      <c r="DX204" s="81"/>
      <c r="DY204" s="81"/>
      <c r="DZ204" s="81"/>
      <c r="EA204" s="81"/>
      <c r="EB204" s="81"/>
      <c r="EC204" s="81"/>
      <c r="ED204" s="81"/>
      <c r="EE204" s="81"/>
      <c r="EF204" s="81"/>
      <c r="EG204" s="81"/>
      <c r="EH204" s="81"/>
      <c r="EI204" s="81"/>
      <c r="EJ204" s="81"/>
      <c r="EK204" s="81"/>
      <c r="EL204" s="81"/>
      <c r="EM204" s="81"/>
      <c r="EN204" s="81"/>
      <c r="EO204" s="81"/>
      <c r="EP204" s="81"/>
      <c r="EQ204" s="81"/>
      <c r="ER204" s="81"/>
      <c r="ES204" s="81"/>
      <c r="ET204" s="81"/>
      <c r="EU204" s="81"/>
      <c r="EV204" s="81"/>
      <c r="EW204" s="81"/>
      <c r="EX204" s="81"/>
      <c r="EY204" s="81"/>
      <c r="EZ204" s="81"/>
      <c r="FA204" s="81"/>
      <c r="FB204" s="81"/>
      <c r="FC204" s="81"/>
      <c r="FD204" s="81"/>
      <c r="FE204" s="81"/>
      <c r="FF204" s="81"/>
      <c r="FG204" s="81"/>
      <c r="FH204" s="81"/>
      <c r="FI204" s="81"/>
      <c r="FJ204" s="81"/>
      <c r="FK204" s="81"/>
      <c r="FL204" s="81"/>
      <c r="FM204" s="81"/>
      <c r="FN204" s="81"/>
      <c r="FO204" s="81"/>
      <c r="FP204" s="81"/>
      <c r="FQ204" s="81"/>
      <c r="FR204" s="81"/>
      <c r="FS204" s="81"/>
      <c r="FT204" s="81"/>
      <c r="FU204" s="81"/>
      <c r="FV204" s="81"/>
      <c r="FW204" s="81"/>
      <c r="FX204" s="81"/>
      <c r="FY204" s="81"/>
      <c r="FZ204" s="81"/>
      <c r="GA204" s="81"/>
      <c r="GB204" s="81"/>
      <c r="GC204" s="81"/>
      <c r="GD204" s="81"/>
      <c r="GE204" s="81"/>
      <c r="GF204" s="81"/>
      <c r="GG204" s="81"/>
      <c r="GH204" s="81"/>
      <c r="GI204" s="81"/>
      <c r="GJ204" s="81"/>
      <c r="GK204" s="81"/>
      <c r="GL204" s="81"/>
      <c r="GM204" s="81"/>
      <c r="GN204" s="81"/>
      <c r="GO204" s="81"/>
      <c r="GP204" s="81"/>
      <c r="GQ204" s="81"/>
      <c r="GR204" s="81"/>
      <c r="GS204" s="81"/>
      <c r="GT204" s="81"/>
      <c r="GU204" s="81"/>
      <c r="GV204" s="81"/>
      <c r="GW204" s="81"/>
      <c r="GX204" s="81"/>
      <c r="GY204" s="81"/>
      <c r="GZ204" s="81"/>
      <c r="HA204" s="81"/>
      <c r="HB204" s="81"/>
      <c r="HC204" s="81"/>
      <c r="HD204" s="81"/>
      <c r="HE204" s="81"/>
      <c r="HF204" s="81"/>
      <c r="HG204" s="81"/>
      <c r="HH204" s="81"/>
      <c r="HI204" s="81"/>
      <c r="HJ204" s="81"/>
      <c r="HK204" s="81"/>
      <c r="HL204" s="81"/>
      <c r="HM204" s="81"/>
      <c r="HN204" s="81"/>
      <c r="HO204" s="81"/>
      <c r="HP204" s="81"/>
      <c r="HQ204" s="81"/>
      <c r="HR204" s="81"/>
      <c r="HS204" s="81"/>
      <c r="HT204" s="81"/>
      <c r="HU204" s="84"/>
    </row>
    <row r="205" spans="1:228" s="82" customFormat="1" ht="24.75" customHeight="1">
      <c r="A205" s="152" t="s">
        <v>79</v>
      </c>
      <c r="B205" s="144">
        <f>SUM(B204)</f>
        <v>10000</v>
      </c>
      <c r="C205" s="144">
        <f>SUM(C204)</f>
        <v>10000</v>
      </c>
      <c r="D205" s="144">
        <f>SUM(D204)</f>
        <v>0</v>
      </c>
      <c r="E205" s="144">
        <f>SUM(E204)</f>
        <v>0</v>
      </c>
      <c r="F205" s="144">
        <f>SUM(F204)</f>
        <v>0</v>
      </c>
      <c r="G205" s="80"/>
      <c r="H205" s="83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  <c r="CC205" s="81"/>
      <c r="CD205" s="81"/>
      <c r="CE205" s="81"/>
      <c r="CF205" s="81"/>
      <c r="CG205" s="81"/>
      <c r="CH205" s="81"/>
      <c r="CI205" s="81"/>
      <c r="CJ205" s="81"/>
      <c r="CK205" s="81"/>
      <c r="CL205" s="81"/>
      <c r="CM205" s="81"/>
      <c r="CN205" s="81"/>
      <c r="CO205" s="81"/>
      <c r="CP205" s="81"/>
      <c r="CQ205" s="81"/>
      <c r="CR205" s="81"/>
      <c r="CS205" s="81"/>
      <c r="CT205" s="81"/>
      <c r="CU205" s="81"/>
      <c r="CV205" s="81"/>
      <c r="CW205" s="81"/>
      <c r="CX205" s="81"/>
      <c r="CY205" s="81"/>
      <c r="CZ205" s="81"/>
      <c r="DA205" s="81"/>
      <c r="DB205" s="81"/>
      <c r="DC205" s="81"/>
      <c r="DD205" s="81"/>
      <c r="DE205" s="81"/>
      <c r="DF205" s="81"/>
      <c r="DG205" s="81"/>
      <c r="DH205" s="81"/>
      <c r="DI205" s="81"/>
      <c r="DJ205" s="81"/>
      <c r="DK205" s="81"/>
      <c r="DL205" s="81"/>
      <c r="DM205" s="81"/>
      <c r="DN205" s="81"/>
      <c r="DO205" s="81"/>
      <c r="DP205" s="81"/>
      <c r="DQ205" s="81"/>
      <c r="DR205" s="81"/>
      <c r="DS205" s="81"/>
      <c r="DT205" s="81"/>
      <c r="DU205" s="81"/>
      <c r="DV205" s="81"/>
      <c r="DW205" s="81"/>
      <c r="DX205" s="81"/>
      <c r="DY205" s="81"/>
      <c r="DZ205" s="81"/>
      <c r="EA205" s="81"/>
      <c r="EB205" s="81"/>
      <c r="EC205" s="81"/>
      <c r="ED205" s="81"/>
      <c r="EE205" s="81"/>
      <c r="EF205" s="81"/>
      <c r="EG205" s="81"/>
      <c r="EH205" s="81"/>
      <c r="EI205" s="81"/>
      <c r="EJ205" s="81"/>
      <c r="EK205" s="81"/>
      <c r="EL205" s="81"/>
      <c r="EM205" s="81"/>
      <c r="EN205" s="81"/>
      <c r="EO205" s="81"/>
      <c r="EP205" s="81"/>
      <c r="EQ205" s="81"/>
      <c r="ER205" s="81"/>
      <c r="ES205" s="81"/>
      <c r="ET205" s="81"/>
      <c r="EU205" s="81"/>
      <c r="EV205" s="81"/>
      <c r="EW205" s="81"/>
      <c r="EX205" s="81"/>
      <c r="EY205" s="81"/>
      <c r="EZ205" s="81"/>
      <c r="FA205" s="81"/>
      <c r="FB205" s="81"/>
      <c r="FC205" s="81"/>
      <c r="FD205" s="81"/>
      <c r="FE205" s="81"/>
      <c r="FF205" s="81"/>
      <c r="FG205" s="81"/>
      <c r="FH205" s="81"/>
      <c r="FI205" s="81"/>
      <c r="FJ205" s="81"/>
      <c r="FK205" s="81"/>
      <c r="FL205" s="81"/>
      <c r="FM205" s="81"/>
      <c r="FN205" s="81"/>
      <c r="FO205" s="81"/>
      <c r="FP205" s="81"/>
      <c r="FQ205" s="81"/>
      <c r="FR205" s="81"/>
      <c r="FS205" s="81"/>
      <c r="FT205" s="81"/>
      <c r="FU205" s="81"/>
      <c r="FV205" s="81"/>
      <c r="FW205" s="81"/>
      <c r="FX205" s="81"/>
      <c r="FY205" s="81"/>
      <c r="FZ205" s="81"/>
      <c r="GA205" s="81"/>
      <c r="GB205" s="81"/>
      <c r="GC205" s="81"/>
      <c r="GD205" s="81"/>
      <c r="GE205" s="81"/>
      <c r="GF205" s="81"/>
      <c r="GG205" s="81"/>
      <c r="GH205" s="81"/>
      <c r="GI205" s="81"/>
      <c r="GJ205" s="81"/>
      <c r="GK205" s="81"/>
      <c r="GL205" s="81"/>
      <c r="GM205" s="81"/>
      <c r="GN205" s="81"/>
      <c r="GO205" s="81"/>
      <c r="GP205" s="81"/>
      <c r="GQ205" s="81"/>
      <c r="GR205" s="81"/>
      <c r="GS205" s="81"/>
      <c r="GT205" s="81"/>
      <c r="GU205" s="81"/>
      <c r="GV205" s="81"/>
      <c r="GW205" s="81"/>
      <c r="GX205" s="81"/>
      <c r="GY205" s="81"/>
      <c r="GZ205" s="81"/>
      <c r="HA205" s="81"/>
      <c r="HB205" s="81"/>
      <c r="HC205" s="81"/>
      <c r="HD205" s="81"/>
      <c r="HE205" s="81"/>
      <c r="HF205" s="81"/>
      <c r="HG205" s="81"/>
      <c r="HH205" s="81"/>
      <c r="HI205" s="81"/>
      <c r="HJ205" s="81"/>
      <c r="HK205" s="81"/>
      <c r="HL205" s="81"/>
      <c r="HM205" s="81"/>
      <c r="HN205" s="81"/>
      <c r="HO205" s="81"/>
      <c r="HP205" s="81"/>
      <c r="HQ205" s="81"/>
      <c r="HR205" s="81"/>
      <c r="HS205" s="81"/>
      <c r="HT205" s="81"/>
    </row>
    <row r="206" spans="1:228" s="86" customFormat="1" ht="24.75" customHeight="1">
      <c r="A206" s="134" t="s">
        <v>30</v>
      </c>
      <c r="B206" s="145">
        <v>100000</v>
      </c>
      <c r="C206" s="145">
        <v>100000</v>
      </c>
      <c r="D206" s="145">
        <v>0</v>
      </c>
      <c r="E206" s="145">
        <v>0</v>
      </c>
      <c r="F206" s="145">
        <v>0</v>
      </c>
      <c r="G206" s="80"/>
      <c r="H206" s="83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  <c r="CB206" s="81"/>
      <c r="CC206" s="81"/>
      <c r="CD206" s="81"/>
      <c r="CE206" s="81"/>
      <c r="CF206" s="81"/>
      <c r="CG206" s="81"/>
      <c r="CH206" s="81"/>
      <c r="CI206" s="81"/>
      <c r="CJ206" s="81"/>
      <c r="CK206" s="81"/>
      <c r="CL206" s="81"/>
      <c r="CM206" s="81"/>
      <c r="CN206" s="81"/>
      <c r="CO206" s="81"/>
      <c r="CP206" s="81"/>
      <c r="CQ206" s="81"/>
      <c r="CR206" s="81"/>
      <c r="CS206" s="81"/>
      <c r="CT206" s="81"/>
      <c r="CU206" s="81"/>
      <c r="CV206" s="81"/>
      <c r="CW206" s="81"/>
      <c r="CX206" s="81"/>
      <c r="CY206" s="81"/>
      <c r="CZ206" s="81"/>
      <c r="DA206" s="81"/>
      <c r="DB206" s="81"/>
      <c r="DC206" s="81"/>
      <c r="DD206" s="81"/>
      <c r="DE206" s="81"/>
      <c r="DF206" s="81"/>
      <c r="DG206" s="81"/>
      <c r="DH206" s="81"/>
      <c r="DI206" s="81"/>
      <c r="DJ206" s="81"/>
      <c r="DK206" s="81"/>
      <c r="DL206" s="81"/>
      <c r="DM206" s="81"/>
      <c r="DN206" s="81"/>
      <c r="DO206" s="81"/>
      <c r="DP206" s="81"/>
      <c r="DQ206" s="81"/>
      <c r="DR206" s="81"/>
      <c r="DS206" s="81"/>
      <c r="DT206" s="81"/>
      <c r="DU206" s="81"/>
      <c r="DV206" s="81"/>
      <c r="DW206" s="81"/>
      <c r="DX206" s="81"/>
      <c r="DY206" s="81"/>
      <c r="DZ206" s="81"/>
      <c r="EA206" s="81"/>
      <c r="EB206" s="81"/>
      <c r="EC206" s="81"/>
      <c r="ED206" s="81"/>
      <c r="EE206" s="81"/>
      <c r="EF206" s="81"/>
      <c r="EG206" s="81"/>
      <c r="EH206" s="81"/>
      <c r="EI206" s="81"/>
      <c r="EJ206" s="81"/>
      <c r="EK206" s="81"/>
      <c r="EL206" s="81"/>
      <c r="EM206" s="81"/>
      <c r="EN206" s="81"/>
      <c r="EO206" s="81"/>
      <c r="EP206" s="81"/>
      <c r="EQ206" s="81"/>
      <c r="ER206" s="81"/>
      <c r="ES206" s="81"/>
      <c r="ET206" s="81"/>
      <c r="EU206" s="81"/>
      <c r="EV206" s="81"/>
      <c r="EW206" s="81"/>
      <c r="EX206" s="81"/>
      <c r="EY206" s="81"/>
      <c r="EZ206" s="81"/>
      <c r="FA206" s="81"/>
      <c r="FB206" s="81"/>
      <c r="FC206" s="81"/>
      <c r="FD206" s="81"/>
      <c r="FE206" s="81"/>
      <c r="FF206" s="81"/>
      <c r="FG206" s="81"/>
      <c r="FH206" s="81"/>
      <c r="FI206" s="81"/>
      <c r="FJ206" s="81"/>
      <c r="FK206" s="81"/>
      <c r="FL206" s="81"/>
      <c r="FM206" s="81"/>
      <c r="FN206" s="81"/>
      <c r="FO206" s="81"/>
      <c r="FP206" s="81"/>
      <c r="FQ206" s="81"/>
      <c r="FR206" s="81"/>
      <c r="FS206" s="81"/>
      <c r="FT206" s="81"/>
      <c r="FU206" s="81"/>
      <c r="FV206" s="81"/>
      <c r="FW206" s="81"/>
      <c r="FX206" s="81"/>
      <c r="FY206" s="81"/>
      <c r="FZ206" s="81"/>
      <c r="GA206" s="81"/>
      <c r="GB206" s="81"/>
      <c r="GC206" s="81"/>
      <c r="GD206" s="81"/>
      <c r="GE206" s="81"/>
      <c r="GF206" s="81"/>
      <c r="GG206" s="81"/>
      <c r="GH206" s="81"/>
      <c r="GI206" s="81"/>
      <c r="GJ206" s="81"/>
      <c r="GK206" s="81"/>
      <c r="GL206" s="81"/>
      <c r="GM206" s="81"/>
      <c r="GN206" s="81"/>
      <c r="GO206" s="81"/>
      <c r="GP206" s="81"/>
      <c r="GQ206" s="81"/>
      <c r="GR206" s="81"/>
      <c r="GS206" s="81"/>
      <c r="GT206" s="81"/>
      <c r="GU206" s="81"/>
      <c r="GV206" s="81"/>
      <c r="GW206" s="81"/>
      <c r="GX206" s="81"/>
      <c r="GY206" s="81"/>
      <c r="GZ206" s="81"/>
      <c r="HA206" s="81"/>
      <c r="HB206" s="81"/>
      <c r="HC206" s="81"/>
      <c r="HD206" s="81"/>
      <c r="HE206" s="81"/>
      <c r="HF206" s="81"/>
      <c r="HG206" s="81"/>
      <c r="HH206" s="81"/>
      <c r="HI206" s="81"/>
      <c r="HJ206" s="81"/>
      <c r="HK206" s="81"/>
      <c r="HL206" s="81"/>
      <c r="HM206" s="81"/>
      <c r="HN206" s="81"/>
      <c r="HO206" s="81"/>
      <c r="HP206" s="81"/>
      <c r="HQ206" s="81"/>
      <c r="HR206" s="81"/>
      <c r="HS206" s="81"/>
      <c r="HT206" s="81"/>
    </row>
    <row r="207" spans="1:228" s="86" customFormat="1" ht="24.75" customHeight="1">
      <c r="A207" s="162" t="s">
        <v>89</v>
      </c>
      <c r="B207" s="144">
        <f>SUM(B206)</f>
        <v>100000</v>
      </c>
      <c r="C207" s="144">
        <f>SUM(C206)</f>
        <v>100000</v>
      </c>
      <c r="D207" s="144">
        <f>SUM(D206)</f>
        <v>0</v>
      </c>
      <c r="E207" s="144">
        <f>SUM(E206)</f>
        <v>0</v>
      </c>
      <c r="F207" s="144">
        <f>SUM(F206)</f>
        <v>0</v>
      </c>
      <c r="G207" s="80"/>
      <c r="H207" s="80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  <c r="CC207" s="81"/>
      <c r="CD207" s="81"/>
      <c r="CE207" s="81"/>
      <c r="CF207" s="81"/>
      <c r="CG207" s="81"/>
      <c r="CH207" s="81"/>
      <c r="CI207" s="81"/>
      <c r="CJ207" s="81"/>
      <c r="CK207" s="81"/>
      <c r="CL207" s="81"/>
      <c r="CM207" s="81"/>
      <c r="CN207" s="81"/>
      <c r="CO207" s="81"/>
      <c r="CP207" s="81"/>
      <c r="CQ207" s="81"/>
      <c r="CR207" s="81"/>
      <c r="CS207" s="81"/>
      <c r="CT207" s="81"/>
      <c r="CU207" s="81"/>
      <c r="CV207" s="81"/>
      <c r="CW207" s="81"/>
      <c r="CX207" s="81"/>
      <c r="CY207" s="81"/>
      <c r="CZ207" s="81"/>
      <c r="DA207" s="81"/>
      <c r="DB207" s="81"/>
      <c r="DC207" s="81"/>
      <c r="DD207" s="81"/>
      <c r="DE207" s="81"/>
      <c r="DF207" s="81"/>
      <c r="DG207" s="81"/>
      <c r="DH207" s="81"/>
      <c r="DI207" s="81"/>
      <c r="DJ207" s="81"/>
      <c r="DK207" s="81"/>
      <c r="DL207" s="81"/>
      <c r="DM207" s="81"/>
      <c r="DN207" s="81"/>
      <c r="DO207" s="81"/>
      <c r="DP207" s="81"/>
      <c r="DQ207" s="81"/>
      <c r="DR207" s="81"/>
      <c r="DS207" s="81"/>
      <c r="DT207" s="81"/>
      <c r="DU207" s="81"/>
      <c r="DV207" s="81"/>
      <c r="DW207" s="81"/>
      <c r="DX207" s="81"/>
      <c r="DY207" s="81"/>
      <c r="DZ207" s="81"/>
      <c r="EA207" s="81"/>
      <c r="EB207" s="81"/>
      <c r="EC207" s="81"/>
      <c r="ED207" s="81"/>
      <c r="EE207" s="81"/>
      <c r="EF207" s="81"/>
      <c r="EG207" s="81"/>
      <c r="EH207" s="81"/>
      <c r="EI207" s="81"/>
      <c r="EJ207" s="81"/>
      <c r="EK207" s="81"/>
      <c r="EL207" s="81"/>
      <c r="EM207" s="81"/>
      <c r="EN207" s="81"/>
      <c r="EO207" s="81"/>
      <c r="EP207" s="81"/>
      <c r="EQ207" s="81"/>
      <c r="ER207" s="81"/>
      <c r="ES207" s="81"/>
      <c r="ET207" s="81"/>
      <c r="EU207" s="81"/>
      <c r="EV207" s="81"/>
      <c r="EW207" s="81"/>
      <c r="EX207" s="81"/>
      <c r="EY207" s="81"/>
      <c r="EZ207" s="81"/>
      <c r="FA207" s="81"/>
      <c r="FB207" s="81"/>
      <c r="FC207" s="81"/>
      <c r="FD207" s="81"/>
      <c r="FE207" s="81"/>
      <c r="FF207" s="81"/>
      <c r="FG207" s="81"/>
      <c r="FH207" s="81"/>
      <c r="FI207" s="81"/>
      <c r="FJ207" s="81"/>
      <c r="FK207" s="81"/>
      <c r="FL207" s="81"/>
      <c r="FM207" s="81"/>
      <c r="FN207" s="81"/>
      <c r="FO207" s="81"/>
      <c r="FP207" s="81"/>
      <c r="FQ207" s="81"/>
      <c r="FR207" s="81"/>
      <c r="FS207" s="81"/>
      <c r="FT207" s="81"/>
      <c r="FU207" s="81"/>
      <c r="FV207" s="81"/>
      <c r="FW207" s="81"/>
      <c r="FX207" s="81"/>
      <c r="FY207" s="81"/>
      <c r="FZ207" s="81"/>
      <c r="GA207" s="81"/>
      <c r="GB207" s="81"/>
      <c r="GC207" s="81"/>
      <c r="GD207" s="81"/>
      <c r="GE207" s="81"/>
      <c r="GF207" s="81"/>
      <c r="GG207" s="81"/>
      <c r="GH207" s="81"/>
      <c r="GI207" s="81"/>
      <c r="GJ207" s="81"/>
      <c r="GK207" s="81"/>
      <c r="GL207" s="81"/>
      <c r="GM207" s="81"/>
      <c r="GN207" s="81"/>
      <c r="GO207" s="81"/>
      <c r="GP207" s="81"/>
      <c r="GQ207" s="81"/>
      <c r="GR207" s="81"/>
      <c r="GS207" s="81"/>
      <c r="GT207" s="81"/>
      <c r="GU207" s="81"/>
      <c r="GV207" s="81"/>
      <c r="GW207" s="81"/>
      <c r="GX207" s="81"/>
      <c r="GY207" s="81"/>
      <c r="GZ207" s="81"/>
      <c r="HA207" s="81"/>
      <c r="HB207" s="81"/>
      <c r="HC207" s="81"/>
      <c r="HD207" s="81"/>
      <c r="HE207" s="81"/>
      <c r="HF207" s="81"/>
      <c r="HG207" s="81"/>
      <c r="HH207" s="81"/>
      <c r="HI207" s="81"/>
      <c r="HJ207" s="81"/>
      <c r="HK207" s="81"/>
      <c r="HL207" s="81"/>
      <c r="HM207" s="81"/>
      <c r="HN207" s="81"/>
      <c r="HO207" s="81"/>
      <c r="HP207" s="81"/>
      <c r="HQ207" s="81"/>
      <c r="HR207" s="81"/>
      <c r="HS207" s="81"/>
      <c r="HT207" s="81"/>
    </row>
    <row r="208" spans="1:228" s="87" customFormat="1" ht="24.75" customHeight="1">
      <c r="A208" s="11" t="s">
        <v>90</v>
      </c>
      <c r="B208" s="121">
        <f>SUM(B205,B207)</f>
        <v>110000</v>
      </c>
      <c r="C208" s="121">
        <f>SUM(C205,C207)</f>
        <v>110000</v>
      </c>
      <c r="D208" s="121">
        <f>SUM(D205,D207)</f>
        <v>0</v>
      </c>
      <c r="E208" s="121">
        <f>SUM(E205,E207)</f>
        <v>0</v>
      </c>
      <c r="F208" s="121">
        <f>SUM(F205,F207)</f>
        <v>0</v>
      </c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0"/>
      <c r="BB208" s="80"/>
      <c r="BC208" s="80"/>
      <c r="BD208" s="80"/>
      <c r="BE208" s="80"/>
      <c r="BF208" s="80"/>
      <c r="BG208" s="80"/>
      <c r="BH208" s="80"/>
      <c r="BI208" s="80"/>
      <c r="BJ208" s="80"/>
      <c r="BK208" s="80"/>
      <c r="BL208" s="80"/>
      <c r="BM208" s="80"/>
      <c r="BN208" s="80"/>
      <c r="BO208" s="80"/>
      <c r="BP208" s="80"/>
      <c r="BQ208" s="80"/>
      <c r="BR208" s="80"/>
      <c r="BS208" s="80"/>
      <c r="BT208" s="80"/>
      <c r="BU208" s="80"/>
      <c r="BV208" s="80"/>
      <c r="BW208" s="80"/>
      <c r="BX208" s="80"/>
      <c r="BY208" s="80"/>
      <c r="BZ208" s="80"/>
      <c r="CA208" s="80"/>
      <c r="CB208" s="80"/>
      <c r="CC208" s="80"/>
      <c r="CD208" s="80"/>
      <c r="CE208" s="80"/>
      <c r="CF208" s="80"/>
      <c r="CG208" s="80"/>
      <c r="CH208" s="80"/>
      <c r="CI208" s="80"/>
      <c r="CJ208" s="80"/>
      <c r="CK208" s="80"/>
      <c r="CL208" s="80"/>
      <c r="CM208" s="80"/>
      <c r="CN208" s="80"/>
      <c r="CO208" s="80"/>
      <c r="CP208" s="80"/>
      <c r="CQ208" s="80"/>
      <c r="CR208" s="80"/>
      <c r="CS208" s="80"/>
      <c r="CT208" s="80"/>
      <c r="CU208" s="80"/>
      <c r="CV208" s="80"/>
      <c r="CW208" s="80"/>
      <c r="CX208" s="80"/>
      <c r="CY208" s="80"/>
      <c r="CZ208" s="80"/>
      <c r="DA208" s="80"/>
      <c r="DB208" s="80"/>
      <c r="DC208" s="80"/>
      <c r="DD208" s="80"/>
      <c r="DE208" s="80"/>
      <c r="DF208" s="80"/>
      <c r="DG208" s="80"/>
      <c r="DH208" s="80"/>
      <c r="DI208" s="80"/>
      <c r="DJ208" s="80"/>
      <c r="DK208" s="80"/>
      <c r="DL208" s="80"/>
      <c r="DM208" s="80"/>
      <c r="DN208" s="80"/>
      <c r="DO208" s="80"/>
      <c r="DP208" s="80"/>
      <c r="DQ208" s="80"/>
      <c r="DR208" s="80"/>
      <c r="DS208" s="80"/>
      <c r="DT208" s="80"/>
      <c r="DU208" s="80"/>
      <c r="DV208" s="80"/>
      <c r="DW208" s="80"/>
      <c r="DX208" s="80"/>
      <c r="DY208" s="80"/>
      <c r="DZ208" s="80"/>
      <c r="EA208" s="80"/>
      <c r="EB208" s="80"/>
      <c r="EC208" s="80"/>
      <c r="ED208" s="80"/>
      <c r="EE208" s="80"/>
      <c r="EF208" s="80"/>
      <c r="EG208" s="80"/>
      <c r="EH208" s="80"/>
      <c r="EI208" s="80"/>
      <c r="EJ208" s="80"/>
      <c r="EK208" s="80"/>
      <c r="EL208" s="80"/>
      <c r="EM208" s="80"/>
      <c r="EN208" s="80"/>
      <c r="EO208" s="80"/>
      <c r="EP208" s="80"/>
      <c r="EQ208" s="80"/>
      <c r="ER208" s="80"/>
      <c r="ES208" s="80"/>
      <c r="ET208" s="80"/>
      <c r="EU208" s="80"/>
      <c r="EV208" s="80"/>
      <c r="EW208" s="80"/>
      <c r="EX208" s="80"/>
      <c r="EY208" s="80"/>
      <c r="EZ208" s="80"/>
      <c r="FA208" s="80"/>
      <c r="FB208" s="80"/>
      <c r="FC208" s="80"/>
      <c r="FD208" s="80"/>
      <c r="FE208" s="80"/>
      <c r="FF208" s="80"/>
      <c r="FG208" s="80"/>
      <c r="FH208" s="80"/>
      <c r="FI208" s="80"/>
      <c r="FJ208" s="80"/>
      <c r="FK208" s="80"/>
      <c r="FL208" s="80"/>
      <c r="FM208" s="80"/>
      <c r="FN208" s="80"/>
      <c r="FO208" s="80"/>
      <c r="FP208" s="80"/>
      <c r="FQ208" s="80"/>
      <c r="FR208" s="80"/>
      <c r="FS208" s="80"/>
      <c r="FT208" s="80"/>
      <c r="FU208" s="80"/>
      <c r="FV208" s="80"/>
      <c r="FW208" s="80"/>
      <c r="FX208" s="80"/>
      <c r="FY208" s="80"/>
      <c r="FZ208" s="80"/>
      <c r="GA208" s="80"/>
      <c r="GB208" s="80"/>
      <c r="GC208" s="80"/>
      <c r="GD208" s="80"/>
      <c r="GE208" s="80"/>
      <c r="GF208" s="80"/>
      <c r="GG208" s="80"/>
      <c r="GH208" s="80"/>
      <c r="GI208" s="80"/>
      <c r="GJ208" s="80"/>
      <c r="GK208" s="80"/>
      <c r="GL208" s="80"/>
      <c r="GM208" s="80"/>
      <c r="GN208" s="80"/>
      <c r="GO208" s="80"/>
      <c r="GP208" s="80"/>
      <c r="GQ208" s="80"/>
      <c r="GR208" s="80"/>
      <c r="GS208" s="80"/>
      <c r="GT208" s="80"/>
      <c r="GU208" s="80"/>
      <c r="GV208" s="80"/>
      <c r="GW208" s="80"/>
      <c r="GX208" s="80"/>
      <c r="GY208" s="80"/>
      <c r="GZ208" s="80"/>
      <c r="HA208" s="80"/>
      <c r="HB208" s="80"/>
      <c r="HC208" s="80"/>
      <c r="HD208" s="80"/>
      <c r="HE208" s="80"/>
      <c r="HF208" s="80"/>
      <c r="HG208" s="80"/>
      <c r="HH208" s="80"/>
      <c r="HI208" s="80"/>
      <c r="HJ208" s="80"/>
      <c r="HK208" s="80"/>
      <c r="HL208" s="80"/>
      <c r="HM208" s="80"/>
      <c r="HN208" s="80"/>
      <c r="HO208" s="80"/>
      <c r="HP208" s="80"/>
      <c r="HQ208" s="80"/>
      <c r="HR208" s="80"/>
      <c r="HS208" s="80"/>
      <c r="HT208" s="80"/>
    </row>
    <row r="209" spans="1:228" s="87" customFormat="1" ht="24.75" customHeight="1">
      <c r="A209" s="141" t="s">
        <v>91</v>
      </c>
      <c r="B209" s="169"/>
      <c r="C209" s="169"/>
      <c r="D209" s="169"/>
      <c r="E209" s="169"/>
      <c r="F209" s="169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C209" s="80"/>
      <c r="BD209" s="80"/>
      <c r="BE209" s="80"/>
      <c r="BF209" s="80"/>
      <c r="BG209" s="80"/>
      <c r="BH209" s="80"/>
      <c r="BI209" s="80"/>
      <c r="BJ209" s="80"/>
      <c r="BK209" s="80"/>
      <c r="BL209" s="80"/>
      <c r="BM209" s="80"/>
      <c r="BN209" s="80"/>
      <c r="BO209" s="80"/>
      <c r="BP209" s="80"/>
      <c r="BQ209" s="80"/>
      <c r="BR209" s="80"/>
      <c r="BS209" s="80"/>
      <c r="BT209" s="80"/>
      <c r="BU209" s="80"/>
      <c r="BV209" s="80"/>
      <c r="BW209" s="80"/>
      <c r="BX209" s="80"/>
      <c r="BY209" s="80"/>
      <c r="BZ209" s="80"/>
      <c r="CA209" s="80"/>
      <c r="CB209" s="80"/>
      <c r="CC209" s="80"/>
      <c r="CD209" s="80"/>
      <c r="CE209" s="80"/>
      <c r="CF209" s="80"/>
      <c r="CG209" s="80"/>
      <c r="CH209" s="80"/>
      <c r="CI209" s="80"/>
      <c r="CJ209" s="80"/>
      <c r="CK209" s="80"/>
      <c r="CL209" s="80"/>
      <c r="CM209" s="80"/>
      <c r="CN209" s="80"/>
      <c r="CO209" s="80"/>
      <c r="CP209" s="80"/>
      <c r="CQ209" s="80"/>
      <c r="CR209" s="80"/>
      <c r="CS209" s="80"/>
      <c r="CT209" s="80"/>
      <c r="CU209" s="80"/>
      <c r="CV209" s="80"/>
      <c r="CW209" s="80"/>
      <c r="CX209" s="80"/>
      <c r="CY209" s="80"/>
      <c r="CZ209" s="80"/>
      <c r="DA209" s="80"/>
      <c r="DB209" s="80"/>
      <c r="DC209" s="80"/>
      <c r="DD209" s="80"/>
      <c r="DE209" s="80"/>
      <c r="DF209" s="80"/>
      <c r="DG209" s="80"/>
      <c r="DH209" s="80"/>
      <c r="DI209" s="80"/>
      <c r="DJ209" s="80"/>
      <c r="DK209" s="80"/>
      <c r="DL209" s="80"/>
      <c r="DM209" s="80"/>
      <c r="DN209" s="80"/>
      <c r="DO209" s="80"/>
      <c r="DP209" s="80"/>
      <c r="DQ209" s="80"/>
      <c r="DR209" s="80"/>
      <c r="DS209" s="80"/>
      <c r="DT209" s="80"/>
      <c r="DU209" s="80"/>
      <c r="DV209" s="80"/>
      <c r="DW209" s="80"/>
      <c r="DX209" s="80"/>
      <c r="DY209" s="80"/>
      <c r="DZ209" s="80"/>
      <c r="EA209" s="80"/>
      <c r="EB209" s="80"/>
      <c r="EC209" s="80"/>
      <c r="ED209" s="80"/>
      <c r="EE209" s="80"/>
      <c r="EF209" s="80"/>
      <c r="EG209" s="80"/>
      <c r="EH209" s="80"/>
      <c r="EI209" s="80"/>
      <c r="EJ209" s="80"/>
      <c r="EK209" s="80"/>
      <c r="EL209" s="80"/>
      <c r="EM209" s="80"/>
      <c r="EN209" s="80"/>
      <c r="EO209" s="80"/>
      <c r="EP209" s="80"/>
      <c r="EQ209" s="80"/>
      <c r="ER209" s="80"/>
      <c r="ES209" s="80"/>
      <c r="ET209" s="80"/>
      <c r="EU209" s="80"/>
      <c r="EV209" s="80"/>
      <c r="EW209" s="80"/>
      <c r="EX209" s="80"/>
      <c r="EY209" s="80"/>
      <c r="EZ209" s="80"/>
      <c r="FA209" s="80"/>
      <c r="FB209" s="80"/>
      <c r="FC209" s="80"/>
      <c r="FD209" s="80"/>
      <c r="FE209" s="80"/>
      <c r="FF209" s="80"/>
      <c r="FG209" s="80"/>
      <c r="FH209" s="80"/>
      <c r="FI209" s="80"/>
      <c r="FJ209" s="80"/>
      <c r="FK209" s="80"/>
      <c r="FL209" s="80"/>
      <c r="FM209" s="80"/>
      <c r="FN209" s="80"/>
      <c r="FO209" s="80"/>
      <c r="FP209" s="80"/>
      <c r="FQ209" s="80"/>
      <c r="FR209" s="80"/>
      <c r="FS209" s="80"/>
      <c r="FT209" s="80"/>
      <c r="FU209" s="80"/>
      <c r="FV209" s="80"/>
      <c r="FW209" s="80"/>
      <c r="FX209" s="80"/>
      <c r="FY209" s="80"/>
      <c r="FZ209" s="80"/>
      <c r="GA209" s="80"/>
      <c r="GB209" s="80"/>
      <c r="GC209" s="80"/>
      <c r="GD209" s="80"/>
      <c r="GE209" s="80"/>
      <c r="GF209" s="80"/>
      <c r="GG209" s="80"/>
      <c r="GH209" s="80"/>
      <c r="GI209" s="80"/>
      <c r="GJ209" s="80"/>
      <c r="GK209" s="80"/>
      <c r="GL209" s="80"/>
      <c r="GM209" s="80"/>
      <c r="GN209" s="80"/>
      <c r="GO209" s="80"/>
      <c r="GP209" s="80"/>
      <c r="GQ209" s="80"/>
      <c r="GR209" s="80"/>
      <c r="GS209" s="80"/>
      <c r="GT209" s="80"/>
      <c r="GU209" s="80"/>
      <c r="GV209" s="80"/>
      <c r="GW209" s="80"/>
      <c r="GX209" s="80"/>
      <c r="GY209" s="80"/>
      <c r="GZ209" s="80"/>
      <c r="HA209" s="80"/>
      <c r="HB209" s="80"/>
      <c r="HC209" s="80"/>
      <c r="HD209" s="80"/>
      <c r="HE209" s="80"/>
      <c r="HF209" s="80"/>
      <c r="HG209" s="80"/>
      <c r="HH209" s="80"/>
      <c r="HI209" s="80"/>
      <c r="HJ209" s="80"/>
      <c r="HK209" s="80"/>
      <c r="HL209" s="80"/>
      <c r="HM209" s="80"/>
      <c r="HN209" s="80"/>
      <c r="HO209" s="80"/>
      <c r="HP209" s="80"/>
      <c r="HQ209" s="80"/>
      <c r="HR209" s="80"/>
      <c r="HS209" s="80"/>
      <c r="HT209" s="80"/>
    </row>
    <row r="210" spans="1:228" s="103" customFormat="1" ht="24.75" customHeight="1">
      <c r="A210" s="132" t="s">
        <v>9</v>
      </c>
      <c r="B210" s="147">
        <v>20000</v>
      </c>
      <c r="C210" s="147">
        <v>20000</v>
      </c>
      <c r="D210" s="147">
        <v>20000</v>
      </c>
      <c r="E210" s="147">
        <v>20000</v>
      </c>
      <c r="F210" s="147">
        <v>16347.02</v>
      </c>
      <c r="G210" s="80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1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  <c r="BZ210" s="81"/>
      <c r="CA210" s="81"/>
      <c r="CB210" s="81"/>
      <c r="CC210" s="81"/>
      <c r="CD210" s="81"/>
      <c r="CE210" s="81"/>
      <c r="CF210" s="81"/>
      <c r="CG210" s="81"/>
      <c r="CH210" s="81"/>
      <c r="CI210" s="81"/>
      <c r="CJ210" s="81"/>
      <c r="CK210" s="81"/>
      <c r="CL210" s="81"/>
      <c r="CM210" s="81"/>
      <c r="CN210" s="81"/>
      <c r="CO210" s="81"/>
      <c r="CP210" s="81"/>
      <c r="CQ210" s="81"/>
      <c r="CR210" s="81"/>
      <c r="CS210" s="81"/>
      <c r="CT210" s="81"/>
      <c r="CU210" s="81"/>
      <c r="CV210" s="81"/>
      <c r="CW210" s="81"/>
      <c r="CX210" s="81"/>
      <c r="CY210" s="81"/>
      <c r="CZ210" s="81"/>
      <c r="DA210" s="81"/>
      <c r="DB210" s="81"/>
      <c r="DC210" s="81"/>
      <c r="DD210" s="81"/>
      <c r="DE210" s="81"/>
      <c r="DF210" s="81"/>
      <c r="DG210" s="81"/>
      <c r="DH210" s="81"/>
      <c r="DI210" s="81"/>
      <c r="DJ210" s="81"/>
      <c r="DK210" s="81"/>
      <c r="DL210" s="81"/>
      <c r="DM210" s="81"/>
      <c r="DN210" s="81"/>
      <c r="DO210" s="81"/>
      <c r="DP210" s="81"/>
      <c r="DQ210" s="81"/>
      <c r="DR210" s="81"/>
      <c r="DS210" s="81"/>
      <c r="DT210" s="81"/>
      <c r="DU210" s="81"/>
      <c r="DV210" s="81"/>
      <c r="DW210" s="81"/>
      <c r="DX210" s="81"/>
      <c r="DY210" s="81"/>
      <c r="DZ210" s="81"/>
      <c r="EA210" s="81"/>
      <c r="EB210" s="81"/>
      <c r="EC210" s="81"/>
      <c r="ED210" s="81"/>
      <c r="EE210" s="81"/>
      <c r="EF210" s="81"/>
      <c r="EG210" s="81"/>
      <c r="EH210" s="81"/>
      <c r="EI210" s="81"/>
      <c r="EJ210" s="81"/>
      <c r="EK210" s="81"/>
      <c r="EL210" s="81"/>
      <c r="EM210" s="81"/>
      <c r="EN210" s="81"/>
      <c r="EO210" s="81"/>
      <c r="EP210" s="81"/>
      <c r="EQ210" s="81"/>
      <c r="ER210" s="81"/>
      <c r="ES210" s="81"/>
      <c r="ET210" s="81"/>
      <c r="EU210" s="81"/>
      <c r="EV210" s="81"/>
      <c r="EW210" s="81"/>
      <c r="EX210" s="81"/>
      <c r="EY210" s="81"/>
      <c r="EZ210" s="81"/>
      <c r="FA210" s="81"/>
      <c r="FB210" s="81"/>
      <c r="FC210" s="81"/>
      <c r="FD210" s="81"/>
      <c r="FE210" s="81"/>
      <c r="FF210" s="81"/>
      <c r="FG210" s="81"/>
      <c r="FH210" s="81"/>
      <c r="FI210" s="81"/>
      <c r="FJ210" s="81"/>
      <c r="FK210" s="81"/>
      <c r="FL210" s="81"/>
      <c r="FM210" s="81"/>
      <c r="FN210" s="81"/>
      <c r="FO210" s="81"/>
      <c r="FP210" s="81"/>
      <c r="FQ210" s="81"/>
      <c r="FR210" s="81"/>
      <c r="FS210" s="81"/>
      <c r="FT210" s="81"/>
      <c r="FU210" s="81"/>
      <c r="FV210" s="81"/>
      <c r="FW210" s="81"/>
      <c r="FX210" s="81"/>
      <c r="FY210" s="81"/>
      <c r="FZ210" s="81"/>
      <c r="GA210" s="81"/>
      <c r="GB210" s="81"/>
      <c r="GC210" s="81"/>
      <c r="GD210" s="81"/>
      <c r="GE210" s="81"/>
      <c r="GF210" s="81"/>
      <c r="GG210" s="81"/>
      <c r="GH210" s="81"/>
      <c r="GI210" s="81"/>
      <c r="GJ210" s="81"/>
      <c r="GK210" s="81"/>
      <c r="GL210" s="81"/>
      <c r="GM210" s="81"/>
      <c r="GN210" s="81"/>
      <c r="GO210" s="81"/>
      <c r="GP210" s="81"/>
      <c r="GQ210" s="81"/>
      <c r="GR210" s="81"/>
      <c r="GS210" s="81"/>
      <c r="GT210" s="81"/>
      <c r="GU210" s="81"/>
      <c r="GV210" s="81"/>
      <c r="GW210" s="81"/>
      <c r="GX210" s="81"/>
      <c r="GY210" s="81"/>
      <c r="GZ210" s="81"/>
      <c r="HA210" s="81"/>
      <c r="HB210" s="81"/>
      <c r="HC210" s="81"/>
      <c r="HD210" s="81"/>
      <c r="HE210" s="81"/>
      <c r="HF210" s="81"/>
      <c r="HG210" s="81"/>
      <c r="HH210" s="81"/>
      <c r="HI210" s="81"/>
      <c r="HJ210" s="81"/>
      <c r="HK210" s="81"/>
      <c r="HL210" s="81"/>
      <c r="HM210" s="81"/>
      <c r="HN210" s="81"/>
      <c r="HO210" s="81"/>
      <c r="HP210" s="81"/>
      <c r="HQ210" s="81"/>
      <c r="HR210" s="81"/>
      <c r="HS210" s="81"/>
      <c r="HT210" s="81"/>
    </row>
    <row r="211" spans="1:228" s="106" customFormat="1" ht="24.75" customHeight="1">
      <c r="A211" s="146" t="s">
        <v>74</v>
      </c>
      <c r="B211" s="144">
        <f>SUM(B210)</f>
        <v>20000</v>
      </c>
      <c r="C211" s="144">
        <f>SUM(C210)</f>
        <v>20000</v>
      </c>
      <c r="D211" s="144">
        <f>SUM(D210)</f>
        <v>20000</v>
      </c>
      <c r="E211" s="144">
        <f>SUM(E210)</f>
        <v>20000</v>
      </c>
      <c r="F211" s="144">
        <f>SUM(F210)</f>
        <v>16347.02</v>
      </c>
      <c r="G211" s="104"/>
      <c r="H211" s="81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  <c r="BT211" s="105"/>
      <c r="BU211" s="105"/>
      <c r="BV211" s="105"/>
      <c r="BW211" s="105"/>
      <c r="BX211" s="105"/>
      <c r="BY211" s="105"/>
      <c r="BZ211" s="105"/>
      <c r="CA211" s="105"/>
      <c r="CB211" s="105"/>
      <c r="CC211" s="105"/>
      <c r="CD211" s="105"/>
      <c r="CE211" s="105"/>
      <c r="CF211" s="105"/>
      <c r="CG211" s="105"/>
      <c r="CH211" s="105"/>
      <c r="CI211" s="105"/>
      <c r="CJ211" s="105"/>
      <c r="CK211" s="105"/>
      <c r="CL211" s="105"/>
      <c r="CM211" s="105"/>
      <c r="CN211" s="105"/>
      <c r="CO211" s="105"/>
      <c r="CP211" s="105"/>
      <c r="CQ211" s="105"/>
      <c r="CR211" s="105"/>
      <c r="CS211" s="105"/>
      <c r="CT211" s="105"/>
      <c r="CU211" s="105"/>
      <c r="CV211" s="105"/>
      <c r="CW211" s="105"/>
      <c r="CX211" s="105"/>
      <c r="CY211" s="105"/>
      <c r="CZ211" s="105"/>
      <c r="DA211" s="105"/>
      <c r="DB211" s="105"/>
      <c r="DC211" s="105"/>
      <c r="DD211" s="105"/>
      <c r="DE211" s="105"/>
      <c r="DF211" s="105"/>
      <c r="DG211" s="105"/>
      <c r="DH211" s="105"/>
      <c r="DI211" s="105"/>
      <c r="DJ211" s="105"/>
      <c r="DK211" s="105"/>
      <c r="DL211" s="105"/>
      <c r="DM211" s="105"/>
      <c r="DN211" s="105"/>
      <c r="DO211" s="105"/>
      <c r="DP211" s="105"/>
      <c r="DQ211" s="105"/>
      <c r="DR211" s="105"/>
      <c r="DS211" s="105"/>
      <c r="DT211" s="105"/>
      <c r="DU211" s="105"/>
      <c r="DV211" s="105"/>
      <c r="DW211" s="105"/>
      <c r="DX211" s="105"/>
      <c r="DY211" s="105"/>
      <c r="DZ211" s="105"/>
      <c r="EA211" s="105"/>
      <c r="EB211" s="105"/>
      <c r="EC211" s="105"/>
      <c r="ED211" s="105"/>
      <c r="EE211" s="105"/>
      <c r="EF211" s="105"/>
      <c r="EG211" s="105"/>
      <c r="EH211" s="105"/>
      <c r="EI211" s="105"/>
      <c r="EJ211" s="105"/>
      <c r="EK211" s="105"/>
      <c r="EL211" s="105"/>
      <c r="EM211" s="105"/>
      <c r="EN211" s="105"/>
      <c r="EO211" s="105"/>
      <c r="EP211" s="105"/>
      <c r="EQ211" s="105"/>
      <c r="ER211" s="105"/>
      <c r="ES211" s="105"/>
      <c r="ET211" s="105"/>
      <c r="EU211" s="105"/>
      <c r="EV211" s="105"/>
      <c r="EW211" s="105"/>
      <c r="EX211" s="105"/>
      <c r="EY211" s="105"/>
      <c r="EZ211" s="105"/>
      <c r="FA211" s="105"/>
      <c r="FB211" s="105"/>
      <c r="FC211" s="105"/>
      <c r="FD211" s="105"/>
      <c r="FE211" s="105"/>
      <c r="FF211" s="105"/>
      <c r="FG211" s="105"/>
      <c r="FH211" s="105"/>
      <c r="FI211" s="105"/>
      <c r="FJ211" s="105"/>
      <c r="FK211" s="105"/>
      <c r="FL211" s="105"/>
      <c r="FM211" s="105"/>
      <c r="FN211" s="105"/>
      <c r="FO211" s="105"/>
      <c r="FP211" s="105"/>
      <c r="FQ211" s="105"/>
      <c r="FR211" s="105"/>
      <c r="FS211" s="105"/>
      <c r="FT211" s="105"/>
      <c r="FU211" s="105"/>
      <c r="FV211" s="105"/>
      <c r="FW211" s="105"/>
      <c r="FX211" s="105"/>
      <c r="FY211" s="105"/>
      <c r="FZ211" s="105"/>
      <c r="GA211" s="105"/>
      <c r="GB211" s="105"/>
      <c r="GC211" s="105"/>
      <c r="GD211" s="105"/>
      <c r="GE211" s="105"/>
      <c r="GF211" s="105"/>
      <c r="GG211" s="105"/>
      <c r="GH211" s="105"/>
      <c r="GI211" s="105"/>
      <c r="GJ211" s="105"/>
      <c r="GK211" s="105"/>
      <c r="GL211" s="105"/>
      <c r="GM211" s="105"/>
      <c r="GN211" s="105"/>
      <c r="GO211" s="105"/>
      <c r="GP211" s="105"/>
      <c r="GQ211" s="105"/>
      <c r="GR211" s="105"/>
      <c r="GS211" s="105"/>
      <c r="GT211" s="105"/>
      <c r="GU211" s="105"/>
      <c r="GV211" s="105"/>
      <c r="GW211" s="105"/>
      <c r="GX211" s="105"/>
      <c r="GY211" s="105"/>
      <c r="GZ211" s="105"/>
      <c r="HA211" s="105"/>
      <c r="HB211" s="105"/>
      <c r="HC211" s="105"/>
      <c r="HD211" s="105"/>
      <c r="HE211" s="105"/>
      <c r="HF211" s="105"/>
      <c r="HG211" s="105"/>
      <c r="HH211" s="105"/>
      <c r="HI211" s="105"/>
      <c r="HJ211" s="105"/>
      <c r="HK211" s="105"/>
      <c r="HL211" s="105"/>
      <c r="HM211" s="105"/>
      <c r="HN211" s="105"/>
      <c r="HO211" s="105"/>
      <c r="HP211" s="105"/>
      <c r="HQ211" s="105"/>
      <c r="HR211" s="105"/>
      <c r="HS211" s="105"/>
      <c r="HT211" s="105"/>
    </row>
    <row r="212" spans="1:228" s="87" customFormat="1" ht="24.75" customHeight="1">
      <c r="A212" s="150" t="s">
        <v>11</v>
      </c>
      <c r="B212" s="147">
        <v>100</v>
      </c>
      <c r="C212" s="147">
        <v>100</v>
      </c>
      <c r="D212" s="147">
        <v>100</v>
      </c>
      <c r="E212" s="147">
        <v>100</v>
      </c>
      <c r="F212" s="147">
        <v>0</v>
      </c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/>
      <c r="BB212" s="80"/>
      <c r="BC212" s="80"/>
      <c r="BD212" s="80"/>
      <c r="BE212" s="80"/>
      <c r="BF212" s="80"/>
      <c r="BG212" s="80"/>
      <c r="BH212" s="80"/>
      <c r="BI212" s="80"/>
      <c r="BJ212" s="80"/>
      <c r="BK212" s="80"/>
      <c r="BL212" s="80"/>
      <c r="BM212" s="80"/>
      <c r="BN212" s="80"/>
      <c r="BO212" s="80"/>
      <c r="BP212" s="80"/>
      <c r="BQ212" s="80"/>
      <c r="BR212" s="80"/>
      <c r="BS212" s="80"/>
      <c r="BT212" s="80"/>
      <c r="BU212" s="80"/>
      <c r="BV212" s="80"/>
      <c r="BW212" s="80"/>
      <c r="BX212" s="80"/>
      <c r="BY212" s="80"/>
      <c r="BZ212" s="80"/>
      <c r="CA212" s="80"/>
      <c r="CB212" s="80"/>
      <c r="CC212" s="80"/>
      <c r="CD212" s="80"/>
      <c r="CE212" s="80"/>
      <c r="CF212" s="80"/>
      <c r="CG212" s="80"/>
      <c r="CH212" s="80"/>
      <c r="CI212" s="80"/>
      <c r="CJ212" s="80"/>
      <c r="CK212" s="80"/>
      <c r="CL212" s="80"/>
      <c r="CM212" s="80"/>
      <c r="CN212" s="80"/>
      <c r="CO212" s="80"/>
      <c r="CP212" s="80"/>
      <c r="CQ212" s="80"/>
      <c r="CR212" s="80"/>
      <c r="CS212" s="80"/>
      <c r="CT212" s="80"/>
      <c r="CU212" s="80"/>
      <c r="CV212" s="80"/>
      <c r="CW212" s="80"/>
      <c r="CX212" s="80"/>
      <c r="CY212" s="80"/>
      <c r="CZ212" s="80"/>
      <c r="DA212" s="80"/>
      <c r="DB212" s="80"/>
      <c r="DC212" s="80"/>
      <c r="DD212" s="80"/>
      <c r="DE212" s="80"/>
      <c r="DF212" s="80"/>
      <c r="DG212" s="80"/>
      <c r="DH212" s="80"/>
      <c r="DI212" s="80"/>
      <c r="DJ212" s="80"/>
      <c r="DK212" s="80"/>
      <c r="DL212" s="80"/>
      <c r="DM212" s="80"/>
      <c r="DN212" s="80"/>
      <c r="DO212" s="80"/>
      <c r="DP212" s="80"/>
      <c r="DQ212" s="80"/>
      <c r="DR212" s="80"/>
      <c r="DS212" s="80"/>
      <c r="DT212" s="80"/>
      <c r="DU212" s="80"/>
      <c r="DV212" s="80"/>
      <c r="DW212" s="80"/>
      <c r="DX212" s="80"/>
      <c r="DY212" s="80"/>
      <c r="DZ212" s="80"/>
      <c r="EA212" s="80"/>
      <c r="EB212" s="80"/>
      <c r="EC212" s="80"/>
      <c r="ED212" s="80"/>
      <c r="EE212" s="80"/>
      <c r="EF212" s="80"/>
      <c r="EG212" s="80"/>
      <c r="EH212" s="80"/>
      <c r="EI212" s="80"/>
      <c r="EJ212" s="80"/>
      <c r="EK212" s="80"/>
      <c r="EL212" s="80"/>
      <c r="EM212" s="80"/>
      <c r="EN212" s="80"/>
      <c r="EO212" s="80"/>
      <c r="EP212" s="80"/>
      <c r="EQ212" s="80"/>
      <c r="ER212" s="80"/>
      <c r="ES212" s="80"/>
      <c r="ET212" s="80"/>
      <c r="EU212" s="80"/>
      <c r="EV212" s="80"/>
      <c r="EW212" s="80"/>
      <c r="EX212" s="80"/>
      <c r="EY212" s="80"/>
      <c r="EZ212" s="80"/>
      <c r="FA212" s="80"/>
      <c r="FB212" s="80"/>
      <c r="FC212" s="80"/>
      <c r="FD212" s="80"/>
      <c r="FE212" s="80"/>
      <c r="FF212" s="80"/>
      <c r="FG212" s="80"/>
      <c r="FH212" s="80"/>
      <c r="FI212" s="80"/>
      <c r="FJ212" s="80"/>
      <c r="FK212" s="80"/>
      <c r="FL212" s="80"/>
      <c r="FM212" s="80"/>
      <c r="FN212" s="80"/>
      <c r="FO212" s="80"/>
      <c r="FP212" s="80"/>
      <c r="FQ212" s="80"/>
      <c r="FR212" s="80"/>
      <c r="FS212" s="80"/>
      <c r="FT212" s="80"/>
      <c r="FU212" s="80"/>
      <c r="FV212" s="80"/>
      <c r="FW212" s="80"/>
      <c r="FX212" s="80"/>
      <c r="FY212" s="80"/>
      <c r="FZ212" s="80"/>
      <c r="GA212" s="80"/>
      <c r="GB212" s="80"/>
      <c r="GC212" s="80"/>
      <c r="GD212" s="80"/>
      <c r="GE212" s="80"/>
      <c r="GF212" s="80"/>
      <c r="GG212" s="80"/>
      <c r="GH212" s="80"/>
      <c r="GI212" s="80"/>
      <c r="GJ212" s="80"/>
      <c r="GK212" s="80"/>
      <c r="GL212" s="80"/>
      <c r="GM212" s="80"/>
      <c r="GN212" s="80"/>
      <c r="GO212" s="80"/>
      <c r="GP212" s="80"/>
      <c r="GQ212" s="80"/>
      <c r="GR212" s="80"/>
      <c r="GS212" s="80"/>
      <c r="GT212" s="80"/>
      <c r="GU212" s="80"/>
      <c r="GV212" s="80"/>
      <c r="GW212" s="80"/>
      <c r="GX212" s="80"/>
      <c r="GY212" s="80"/>
      <c r="GZ212" s="80"/>
      <c r="HA212" s="80"/>
      <c r="HB212" s="80"/>
      <c r="HC212" s="80"/>
      <c r="HD212" s="80"/>
      <c r="HE212" s="80"/>
      <c r="HF212" s="80"/>
      <c r="HG212" s="80"/>
      <c r="HH212" s="80"/>
      <c r="HI212" s="80"/>
      <c r="HJ212" s="80"/>
      <c r="HK212" s="80"/>
      <c r="HL212" s="80"/>
      <c r="HM212" s="80"/>
      <c r="HN212" s="80"/>
      <c r="HO212" s="80"/>
      <c r="HP212" s="80"/>
      <c r="HQ212" s="80"/>
      <c r="HR212" s="80"/>
      <c r="HS212" s="80"/>
      <c r="HT212" s="80"/>
    </row>
    <row r="213" spans="1:228" s="86" customFormat="1" ht="24.75" customHeight="1">
      <c r="A213" s="160" t="s">
        <v>26</v>
      </c>
      <c r="B213" s="145">
        <v>2000</v>
      </c>
      <c r="C213" s="145">
        <v>2000</v>
      </c>
      <c r="D213" s="145">
        <v>2000</v>
      </c>
      <c r="E213" s="145">
        <v>2000</v>
      </c>
      <c r="F213" s="145">
        <v>0</v>
      </c>
      <c r="G213" s="80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  <c r="CC213" s="81"/>
      <c r="CD213" s="81"/>
      <c r="CE213" s="81"/>
      <c r="CF213" s="81"/>
      <c r="CG213" s="81"/>
      <c r="CH213" s="81"/>
      <c r="CI213" s="81"/>
      <c r="CJ213" s="81"/>
      <c r="CK213" s="81"/>
      <c r="CL213" s="81"/>
      <c r="CM213" s="81"/>
      <c r="CN213" s="81"/>
      <c r="CO213" s="81"/>
      <c r="CP213" s="81"/>
      <c r="CQ213" s="81"/>
      <c r="CR213" s="81"/>
      <c r="CS213" s="81"/>
      <c r="CT213" s="81"/>
      <c r="CU213" s="81"/>
      <c r="CV213" s="81"/>
      <c r="CW213" s="81"/>
      <c r="CX213" s="81"/>
      <c r="CY213" s="81"/>
      <c r="CZ213" s="81"/>
      <c r="DA213" s="81"/>
      <c r="DB213" s="81"/>
      <c r="DC213" s="81"/>
      <c r="DD213" s="81"/>
      <c r="DE213" s="81"/>
      <c r="DF213" s="81"/>
      <c r="DG213" s="81"/>
      <c r="DH213" s="81"/>
      <c r="DI213" s="81"/>
      <c r="DJ213" s="81"/>
      <c r="DK213" s="81"/>
      <c r="DL213" s="81"/>
      <c r="DM213" s="81"/>
      <c r="DN213" s="81"/>
      <c r="DO213" s="81"/>
      <c r="DP213" s="81"/>
      <c r="DQ213" s="81"/>
      <c r="DR213" s="81"/>
      <c r="DS213" s="81"/>
      <c r="DT213" s="81"/>
      <c r="DU213" s="81"/>
      <c r="DV213" s="81"/>
      <c r="DW213" s="81"/>
      <c r="DX213" s="81"/>
      <c r="DY213" s="81"/>
      <c r="DZ213" s="81"/>
      <c r="EA213" s="81"/>
      <c r="EB213" s="81"/>
      <c r="EC213" s="81"/>
      <c r="ED213" s="81"/>
      <c r="EE213" s="81"/>
      <c r="EF213" s="81"/>
      <c r="EG213" s="81"/>
      <c r="EH213" s="81"/>
      <c r="EI213" s="81"/>
      <c r="EJ213" s="81"/>
      <c r="EK213" s="81"/>
      <c r="EL213" s="81"/>
      <c r="EM213" s="81"/>
      <c r="EN213" s="81"/>
      <c r="EO213" s="81"/>
      <c r="EP213" s="81"/>
      <c r="EQ213" s="81"/>
      <c r="ER213" s="81"/>
      <c r="ES213" s="81"/>
      <c r="ET213" s="81"/>
      <c r="EU213" s="81"/>
      <c r="EV213" s="81"/>
      <c r="EW213" s="81"/>
      <c r="EX213" s="81"/>
      <c r="EY213" s="81"/>
      <c r="EZ213" s="81"/>
      <c r="FA213" s="81"/>
      <c r="FB213" s="81"/>
      <c r="FC213" s="81"/>
      <c r="FD213" s="81"/>
      <c r="FE213" s="81"/>
      <c r="FF213" s="81"/>
      <c r="FG213" s="81"/>
      <c r="FH213" s="81"/>
      <c r="FI213" s="81"/>
      <c r="FJ213" s="81"/>
      <c r="FK213" s="81"/>
      <c r="FL213" s="81"/>
      <c r="FM213" s="81"/>
      <c r="FN213" s="81"/>
      <c r="FO213" s="81"/>
      <c r="FP213" s="81"/>
      <c r="FQ213" s="81"/>
      <c r="FR213" s="81"/>
      <c r="FS213" s="81"/>
      <c r="FT213" s="81"/>
      <c r="FU213" s="81"/>
      <c r="FV213" s="81"/>
      <c r="FW213" s="81"/>
      <c r="FX213" s="81"/>
      <c r="FY213" s="81"/>
      <c r="FZ213" s="81"/>
      <c r="GA213" s="81"/>
      <c r="GB213" s="81"/>
      <c r="GC213" s="81"/>
      <c r="GD213" s="81"/>
      <c r="GE213" s="81"/>
      <c r="GF213" s="81"/>
      <c r="GG213" s="81"/>
      <c r="GH213" s="81"/>
      <c r="GI213" s="81"/>
      <c r="GJ213" s="81"/>
      <c r="GK213" s="81"/>
      <c r="GL213" s="81"/>
      <c r="GM213" s="81"/>
      <c r="GN213" s="81"/>
      <c r="GO213" s="81"/>
      <c r="GP213" s="81"/>
      <c r="GQ213" s="81"/>
      <c r="GR213" s="81"/>
      <c r="GS213" s="81"/>
      <c r="GT213" s="81"/>
      <c r="GU213" s="81"/>
      <c r="GV213" s="81"/>
      <c r="GW213" s="81"/>
      <c r="GX213" s="81"/>
      <c r="GY213" s="81"/>
      <c r="GZ213" s="81"/>
      <c r="HA213" s="81"/>
      <c r="HB213" s="81"/>
      <c r="HC213" s="81"/>
      <c r="HD213" s="81"/>
      <c r="HE213" s="81"/>
      <c r="HF213" s="81"/>
      <c r="HG213" s="81"/>
      <c r="HH213" s="81"/>
      <c r="HI213" s="81"/>
      <c r="HJ213" s="81"/>
      <c r="HK213" s="81"/>
      <c r="HL213" s="81"/>
      <c r="HM213" s="81"/>
      <c r="HN213" s="81"/>
      <c r="HO213" s="81"/>
      <c r="HP213" s="81"/>
      <c r="HQ213" s="81"/>
      <c r="HR213" s="81"/>
      <c r="HS213" s="81"/>
      <c r="HT213" s="81"/>
    </row>
    <row r="214" spans="1:228" s="99" customFormat="1" ht="24.75" customHeight="1">
      <c r="A214" s="134" t="s">
        <v>12</v>
      </c>
      <c r="B214" s="145">
        <v>6000</v>
      </c>
      <c r="C214" s="145">
        <v>6000</v>
      </c>
      <c r="D214" s="145">
        <v>6000</v>
      </c>
      <c r="E214" s="145">
        <v>6000</v>
      </c>
      <c r="F214" s="145">
        <v>3132</v>
      </c>
      <c r="G214" s="80"/>
      <c r="H214" s="81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  <c r="BA214" s="80"/>
      <c r="BB214" s="80"/>
      <c r="BC214" s="80"/>
      <c r="BD214" s="80"/>
      <c r="BE214" s="80"/>
      <c r="BF214" s="80"/>
      <c r="BG214" s="80"/>
      <c r="BH214" s="80"/>
      <c r="BI214" s="80"/>
      <c r="BJ214" s="80"/>
      <c r="BK214" s="80"/>
      <c r="BL214" s="80"/>
      <c r="BM214" s="80"/>
      <c r="BN214" s="80"/>
      <c r="BO214" s="80"/>
      <c r="BP214" s="80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/>
      <c r="CA214" s="80"/>
      <c r="CB214" s="80"/>
      <c r="CC214" s="80"/>
      <c r="CD214" s="80"/>
      <c r="CE214" s="80"/>
      <c r="CF214" s="80"/>
      <c r="CG214" s="80"/>
      <c r="CH214" s="80"/>
      <c r="CI214" s="80"/>
      <c r="CJ214" s="80"/>
      <c r="CK214" s="80"/>
      <c r="CL214" s="80"/>
      <c r="CM214" s="80"/>
      <c r="CN214" s="80"/>
      <c r="CO214" s="80"/>
      <c r="CP214" s="80"/>
      <c r="CQ214" s="80"/>
      <c r="CR214" s="80"/>
      <c r="CS214" s="80"/>
      <c r="CT214" s="80"/>
      <c r="CU214" s="80"/>
      <c r="CV214" s="80"/>
      <c r="CW214" s="80"/>
      <c r="CX214" s="80"/>
      <c r="CY214" s="80"/>
      <c r="CZ214" s="80"/>
      <c r="DA214" s="80"/>
      <c r="DB214" s="80"/>
      <c r="DC214" s="80"/>
      <c r="DD214" s="80"/>
      <c r="DE214" s="80"/>
      <c r="DF214" s="80"/>
      <c r="DG214" s="80"/>
      <c r="DH214" s="80"/>
      <c r="DI214" s="80"/>
      <c r="DJ214" s="80"/>
      <c r="DK214" s="80"/>
      <c r="DL214" s="80"/>
      <c r="DM214" s="80"/>
      <c r="DN214" s="80"/>
      <c r="DO214" s="80"/>
      <c r="DP214" s="80"/>
      <c r="DQ214" s="80"/>
      <c r="DR214" s="80"/>
      <c r="DS214" s="80"/>
      <c r="DT214" s="80"/>
      <c r="DU214" s="80"/>
      <c r="DV214" s="80"/>
      <c r="DW214" s="80"/>
      <c r="DX214" s="80"/>
      <c r="DY214" s="80"/>
      <c r="DZ214" s="80"/>
      <c r="EA214" s="80"/>
      <c r="EB214" s="80"/>
      <c r="EC214" s="80"/>
      <c r="ED214" s="80"/>
      <c r="EE214" s="80"/>
      <c r="EF214" s="80"/>
      <c r="EG214" s="80"/>
      <c r="EH214" s="80"/>
      <c r="EI214" s="80"/>
      <c r="EJ214" s="80"/>
      <c r="EK214" s="80"/>
      <c r="EL214" s="80"/>
      <c r="EM214" s="80"/>
      <c r="EN214" s="80"/>
      <c r="EO214" s="80"/>
      <c r="EP214" s="80"/>
      <c r="EQ214" s="80"/>
      <c r="ER214" s="80"/>
      <c r="ES214" s="80"/>
      <c r="ET214" s="80"/>
      <c r="EU214" s="80"/>
      <c r="EV214" s="80"/>
      <c r="EW214" s="80"/>
      <c r="EX214" s="80"/>
      <c r="EY214" s="80"/>
      <c r="EZ214" s="80"/>
      <c r="FA214" s="80"/>
      <c r="FB214" s="80"/>
      <c r="FC214" s="80"/>
      <c r="FD214" s="80"/>
      <c r="FE214" s="80"/>
      <c r="FF214" s="80"/>
      <c r="FG214" s="80"/>
      <c r="FH214" s="80"/>
      <c r="FI214" s="80"/>
      <c r="FJ214" s="80"/>
      <c r="FK214" s="80"/>
      <c r="FL214" s="80"/>
      <c r="FM214" s="80"/>
      <c r="FN214" s="80"/>
      <c r="FO214" s="80"/>
      <c r="FP214" s="80"/>
      <c r="FQ214" s="80"/>
      <c r="FR214" s="80"/>
      <c r="FS214" s="80"/>
      <c r="FT214" s="80"/>
      <c r="FU214" s="80"/>
      <c r="FV214" s="80"/>
      <c r="FW214" s="80"/>
      <c r="FX214" s="80"/>
      <c r="FY214" s="80"/>
      <c r="FZ214" s="80"/>
      <c r="GA214" s="80"/>
      <c r="GB214" s="80"/>
      <c r="GC214" s="80"/>
      <c r="GD214" s="80"/>
      <c r="GE214" s="80"/>
      <c r="GF214" s="80"/>
      <c r="GG214" s="80"/>
      <c r="GH214" s="80"/>
      <c r="GI214" s="80"/>
      <c r="GJ214" s="80"/>
      <c r="GK214" s="80"/>
      <c r="GL214" s="80"/>
      <c r="GM214" s="80"/>
      <c r="GN214" s="80"/>
      <c r="GO214" s="80"/>
      <c r="GP214" s="80"/>
      <c r="GQ214" s="80"/>
      <c r="GR214" s="80"/>
      <c r="GS214" s="80"/>
      <c r="GT214" s="80"/>
      <c r="GU214" s="80"/>
      <c r="GV214" s="80"/>
      <c r="GW214" s="80"/>
      <c r="GX214" s="80"/>
      <c r="GY214" s="80"/>
      <c r="GZ214" s="80"/>
      <c r="HA214" s="80"/>
      <c r="HB214" s="80"/>
      <c r="HC214" s="80"/>
      <c r="HD214" s="80"/>
      <c r="HE214" s="80"/>
      <c r="HF214" s="80"/>
      <c r="HG214" s="80"/>
      <c r="HH214" s="80"/>
      <c r="HI214" s="80"/>
      <c r="HJ214" s="80"/>
      <c r="HK214" s="80"/>
      <c r="HL214" s="80"/>
      <c r="HM214" s="80"/>
      <c r="HN214" s="80"/>
      <c r="HO214" s="80"/>
      <c r="HP214" s="80"/>
      <c r="HQ214" s="80"/>
      <c r="HR214" s="80"/>
      <c r="HS214" s="80"/>
      <c r="HT214" s="80"/>
    </row>
    <row r="215" spans="1:228" s="98" customFormat="1" ht="24.75" customHeight="1">
      <c r="A215" s="134" t="s">
        <v>13</v>
      </c>
      <c r="B215" s="145">
        <v>20000</v>
      </c>
      <c r="C215" s="145">
        <v>20000</v>
      </c>
      <c r="D215" s="145">
        <v>20000</v>
      </c>
      <c r="E215" s="145">
        <v>20000</v>
      </c>
      <c r="F215" s="145">
        <v>787.5</v>
      </c>
      <c r="G215" s="80"/>
      <c r="H215" s="80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7"/>
      <c r="AV215" s="97"/>
      <c r="AW215" s="97"/>
      <c r="AX215" s="97"/>
      <c r="AY215" s="97"/>
      <c r="AZ215" s="97"/>
      <c r="BA215" s="97"/>
      <c r="BB215" s="97"/>
      <c r="BC215" s="97"/>
      <c r="BD215" s="97"/>
      <c r="BE215" s="97"/>
      <c r="BF215" s="97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7"/>
      <c r="BS215" s="97"/>
      <c r="BT215" s="97"/>
      <c r="BU215" s="97"/>
      <c r="BV215" s="97"/>
      <c r="BW215" s="97"/>
      <c r="BX215" s="97"/>
      <c r="BY215" s="97"/>
      <c r="BZ215" s="97"/>
      <c r="CA215" s="97"/>
      <c r="CB215" s="97"/>
      <c r="CC215" s="97"/>
      <c r="CD215" s="97"/>
      <c r="CE215" s="97"/>
      <c r="CF215" s="97"/>
      <c r="CG215" s="97"/>
      <c r="CH215" s="97"/>
      <c r="CI215" s="97"/>
      <c r="CJ215" s="97"/>
      <c r="CK215" s="97"/>
      <c r="CL215" s="97"/>
      <c r="CM215" s="97"/>
      <c r="CN215" s="97"/>
      <c r="CO215" s="97"/>
      <c r="CP215" s="97"/>
      <c r="CQ215" s="97"/>
      <c r="CR215" s="97"/>
      <c r="CS215" s="97"/>
      <c r="CT215" s="97"/>
      <c r="CU215" s="97"/>
      <c r="CV215" s="97"/>
      <c r="CW215" s="97"/>
      <c r="CX215" s="97"/>
      <c r="CY215" s="97"/>
      <c r="CZ215" s="97"/>
      <c r="DA215" s="97"/>
      <c r="DB215" s="97"/>
      <c r="DC215" s="97"/>
      <c r="DD215" s="97"/>
      <c r="DE215" s="97"/>
      <c r="DF215" s="97"/>
      <c r="DG215" s="97"/>
      <c r="DH215" s="97"/>
      <c r="DI215" s="97"/>
      <c r="DJ215" s="97"/>
      <c r="DK215" s="97"/>
      <c r="DL215" s="97"/>
      <c r="DM215" s="97"/>
      <c r="DN215" s="97"/>
      <c r="DO215" s="97"/>
      <c r="DP215" s="97"/>
      <c r="DQ215" s="97"/>
      <c r="DR215" s="97"/>
      <c r="DS215" s="97"/>
      <c r="DT215" s="97"/>
      <c r="DU215" s="97"/>
      <c r="DV215" s="97"/>
      <c r="DW215" s="97"/>
      <c r="DX215" s="97"/>
      <c r="DY215" s="97"/>
      <c r="DZ215" s="97"/>
      <c r="EA215" s="97"/>
      <c r="EB215" s="97"/>
      <c r="EC215" s="97"/>
      <c r="ED215" s="97"/>
      <c r="EE215" s="97"/>
      <c r="EF215" s="97"/>
      <c r="EG215" s="97"/>
      <c r="EH215" s="97"/>
      <c r="EI215" s="97"/>
      <c r="EJ215" s="97"/>
      <c r="EK215" s="97"/>
      <c r="EL215" s="97"/>
      <c r="EM215" s="97"/>
      <c r="EN215" s="97"/>
      <c r="EO215" s="97"/>
      <c r="EP215" s="97"/>
      <c r="EQ215" s="97"/>
      <c r="ER215" s="97"/>
      <c r="ES215" s="97"/>
      <c r="ET215" s="97"/>
      <c r="EU215" s="97"/>
      <c r="EV215" s="97"/>
      <c r="EW215" s="97"/>
      <c r="EX215" s="97"/>
      <c r="EY215" s="97"/>
      <c r="EZ215" s="97"/>
      <c r="FA215" s="97"/>
      <c r="FB215" s="97"/>
      <c r="FC215" s="97"/>
      <c r="FD215" s="97"/>
      <c r="FE215" s="97"/>
      <c r="FF215" s="97"/>
      <c r="FG215" s="97"/>
      <c r="FH215" s="97"/>
      <c r="FI215" s="97"/>
      <c r="FJ215" s="97"/>
      <c r="FK215" s="97"/>
      <c r="FL215" s="97"/>
      <c r="FM215" s="97"/>
      <c r="FN215" s="97"/>
      <c r="FO215" s="97"/>
      <c r="FP215" s="97"/>
      <c r="FQ215" s="97"/>
      <c r="FR215" s="97"/>
      <c r="FS215" s="97"/>
      <c r="FT215" s="97"/>
      <c r="FU215" s="97"/>
      <c r="FV215" s="97"/>
      <c r="FW215" s="97"/>
      <c r="FX215" s="97"/>
      <c r="FY215" s="97"/>
      <c r="FZ215" s="97"/>
      <c r="GA215" s="97"/>
      <c r="GB215" s="97"/>
      <c r="GC215" s="97"/>
      <c r="GD215" s="97"/>
      <c r="GE215" s="97"/>
      <c r="GF215" s="97"/>
      <c r="GG215" s="97"/>
      <c r="GH215" s="97"/>
      <c r="GI215" s="97"/>
      <c r="GJ215" s="97"/>
      <c r="GK215" s="97"/>
      <c r="GL215" s="97"/>
      <c r="GM215" s="97"/>
      <c r="GN215" s="97"/>
      <c r="GO215" s="97"/>
      <c r="GP215" s="97"/>
      <c r="GQ215" s="97"/>
      <c r="GR215" s="97"/>
      <c r="GS215" s="97"/>
      <c r="GT215" s="97"/>
      <c r="GU215" s="97"/>
      <c r="GV215" s="97"/>
      <c r="GW215" s="97"/>
      <c r="GX215" s="97"/>
      <c r="GY215" s="97"/>
      <c r="GZ215" s="97"/>
      <c r="HA215" s="97"/>
      <c r="HB215" s="97"/>
      <c r="HC215" s="97"/>
      <c r="HD215" s="97"/>
      <c r="HE215" s="97"/>
      <c r="HF215" s="97"/>
      <c r="HG215" s="97"/>
      <c r="HH215" s="97"/>
      <c r="HI215" s="97"/>
      <c r="HJ215" s="97"/>
      <c r="HK215" s="97"/>
      <c r="HL215" s="97"/>
      <c r="HM215" s="97"/>
      <c r="HN215" s="97"/>
      <c r="HO215" s="97"/>
      <c r="HP215" s="97"/>
      <c r="HQ215" s="97"/>
      <c r="HR215" s="97"/>
      <c r="HS215" s="97"/>
      <c r="HT215" s="97"/>
    </row>
    <row r="216" spans="1:233" s="108" customFormat="1" ht="24.75" customHeight="1">
      <c r="A216" s="160" t="s">
        <v>27</v>
      </c>
      <c r="B216" s="145">
        <v>10000</v>
      </c>
      <c r="C216" s="145">
        <v>10000</v>
      </c>
      <c r="D216" s="145">
        <v>10000</v>
      </c>
      <c r="E216" s="145">
        <v>10000</v>
      </c>
      <c r="F216" s="145">
        <v>2000</v>
      </c>
      <c r="G216" s="88"/>
      <c r="H216" s="80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88"/>
      <c r="BS216" s="88"/>
      <c r="BT216" s="88"/>
      <c r="BU216" s="88"/>
      <c r="BV216" s="88"/>
      <c r="BW216" s="88"/>
      <c r="BX216" s="88"/>
      <c r="BY216" s="88"/>
      <c r="BZ216" s="88"/>
      <c r="CA216" s="88"/>
      <c r="CB216" s="88"/>
      <c r="CC216" s="88"/>
      <c r="CD216" s="88"/>
      <c r="CE216" s="88"/>
      <c r="CF216" s="88"/>
      <c r="CG216" s="88"/>
      <c r="CH216" s="88"/>
      <c r="CI216" s="88"/>
      <c r="CJ216" s="88"/>
      <c r="CK216" s="88"/>
      <c r="CL216" s="88"/>
      <c r="CM216" s="88"/>
      <c r="CN216" s="88"/>
      <c r="CO216" s="88"/>
      <c r="CP216" s="88"/>
      <c r="CQ216" s="88"/>
      <c r="CR216" s="88"/>
      <c r="CS216" s="88"/>
      <c r="CT216" s="88"/>
      <c r="CU216" s="88"/>
      <c r="CV216" s="88"/>
      <c r="CW216" s="88"/>
      <c r="CX216" s="88"/>
      <c r="CY216" s="88"/>
      <c r="CZ216" s="88"/>
      <c r="DA216" s="88"/>
      <c r="DB216" s="88"/>
      <c r="DC216" s="88"/>
      <c r="DD216" s="88"/>
      <c r="DE216" s="88"/>
      <c r="DF216" s="88"/>
      <c r="DG216" s="88"/>
      <c r="DH216" s="88"/>
      <c r="DI216" s="88"/>
      <c r="DJ216" s="88"/>
      <c r="DK216" s="88"/>
      <c r="DL216" s="88"/>
      <c r="DM216" s="88"/>
      <c r="DN216" s="88"/>
      <c r="DO216" s="88"/>
      <c r="DP216" s="88"/>
      <c r="DQ216" s="88"/>
      <c r="DR216" s="88"/>
      <c r="DS216" s="88"/>
      <c r="DT216" s="88"/>
      <c r="DU216" s="88"/>
      <c r="DV216" s="88"/>
      <c r="DW216" s="88"/>
      <c r="DX216" s="88"/>
      <c r="DY216" s="88"/>
      <c r="DZ216" s="88"/>
      <c r="EA216" s="88"/>
      <c r="EB216" s="88"/>
      <c r="EC216" s="88"/>
      <c r="ED216" s="88"/>
      <c r="EE216" s="88"/>
      <c r="EF216" s="88"/>
      <c r="EG216" s="88"/>
      <c r="EH216" s="88"/>
      <c r="EI216" s="88"/>
      <c r="EJ216" s="88"/>
      <c r="EK216" s="88"/>
      <c r="EL216" s="88"/>
      <c r="EM216" s="88"/>
      <c r="EN216" s="88"/>
      <c r="EO216" s="88"/>
      <c r="EP216" s="88"/>
      <c r="EQ216" s="88"/>
      <c r="ER216" s="88"/>
      <c r="ES216" s="88"/>
      <c r="ET216" s="88"/>
      <c r="EU216" s="88"/>
      <c r="EV216" s="88"/>
      <c r="EW216" s="88"/>
      <c r="EX216" s="88"/>
      <c r="EY216" s="88"/>
      <c r="EZ216" s="88"/>
      <c r="FA216" s="88"/>
      <c r="FB216" s="88"/>
      <c r="FC216" s="88"/>
      <c r="FD216" s="88"/>
      <c r="FE216" s="88"/>
      <c r="FF216" s="88"/>
      <c r="FG216" s="88"/>
      <c r="FH216" s="88"/>
      <c r="FI216" s="88"/>
      <c r="FJ216" s="88"/>
      <c r="FK216" s="88"/>
      <c r="FL216" s="88"/>
      <c r="FM216" s="88"/>
      <c r="FN216" s="88"/>
      <c r="FO216" s="88"/>
      <c r="FP216" s="88"/>
      <c r="FQ216" s="88"/>
      <c r="FR216" s="88"/>
      <c r="FS216" s="88"/>
      <c r="FT216" s="88"/>
      <c r="FU216" s="88"/>
      <c r="FV216" s="88"/>
      <c r="FW216" s="88"/>
      <c r="FX216" s="88"/>
      <c r="FY216" s="88"/>
      <c r="FZ216" s="88"/>
      <c r="GA216" s="88"/>
      <c r="GB216" s="88"/>
      <c r="GC216" s="88"/>
      <c r="GD216" s="88"/>
      <c r="GE216" s="88"/>
      <c r="GF216" s="88"/>
      <c r="GG216" s="88"/>
      <c r="GH216" s="88"/>
      <c r="GI216" s="88"/>
      <c r="GJ216" s="88"/>
      <c r="GK216" s="88"/>
      <c r="GL216" s="88"/>
      <c r="GM216" s="88"/>
      <c r="GN216" s="88"/>
      <c r="GO216" s="88"/>
      <c r="GP216" s="88"/>
      <c r="GQ216" s="88"/>
      <c r="GR216" s="88"/>
      <c r="GS216" s="88"/>
      <c r="GT216" s="88"/>
      <c r="GU216" s="88"/>
      <c r="GV216" s="88"/>
      <c r="GW216" s="88"/>
      <c r="GX216" s="88"/>
      <c r="GY216" s="88"/>
      <c r="GZ216" s="88"/>
      <c r="HA216" s="88"/>
      <c r="HB216" s="88"/>
      <c r="HC216" s="88"/>
      <c r="HD216" s="88"/>
      <c r="HE216" s="88"/>
      <c r="HF216" s="88"/>
      <c r="HG216" s="88"/>
      <c r="HH216" s="88"/>
      <c r="HI216" s="88"/>
      <c r="HJ216" s="88"/>
      <c r="HK216" s="88"/>
      <c r="HL216" s="88"/>
      <c r="HM216" s="88"/>
      <c r="HN216" s="88"/>
      <c r="HO216" s="88"/>
      <c r="HP216" s="88"/>
      <c r="HQ216" s="88"/>
      <c r="HR216" s="88"/>
      <c r="HS216" s="88"/>
      <c r="HT216" s="88"/>
      <c r="HU216" s="107"/>
      <c r="HV216" s="107"/>
      <c r="HW216" s="107"/>
      <c r="HX216" s="107"/>
      <c r="HY216" s="107"/>
    </row>
    <row r="217" spans="1:228" s="102" customFormat="1" ht="24.75" customHeight="1">
      <c r="A217" s="152" t="s">
        <v>79</v>
      </c>
      <c r="B217" s="144">
        <f>SUM(B214,B215,B216,B213,B212)</f>
        <v>38100</v>
      </c>
      <c r="C217" s="144">
        <f>SUM(C214,C215,C216,C213,C212)</f>
        <v>38100</v>
      </c>
      <c r="D217" s="144">
        <f>SUM(D214,D215,D216,D213,D212)</f>
        <v>38100</v>
      </c>
      <c r="E217" s="144">
        <f>SUM(E214,E215,E216,E213,E212)</f>
        <v>38100</v>
      </c>
      <c r="F217" s="144">
        <f>SUM(F214,F215,F216,F213,F212)</f>
        <v>5919.5</v>
      </c>
      <c r="G217" s="80"/>
      <c r="H217" s="81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3"/>
      <c r="AZ217" s="83"/>
      <c r="BA217" s="83"/>
      <c r="BB217" s="83"/>
      <c r="BC217" s="83"/>
      <c r="BD217" s="83"/>
      <c r="BE217" s="83"/>
      <c r="BF217" s="83"/>
      <c r="BG217" s="83"/>
      <c r="BH217" s="83"/>
      <c r="BI217" s="83"/>
      <c r="BJ217" s="83"/>
      <c r="BK217" s="83"/>
      <c r="BL217" s="83"/>
      <c r="BM217" s="83"/>
      <c r="BN217" s="83"/>
      <c r="BO217" s="83"/>
      <c r="BP217" s="83"/>
      <c r="BQ217" s="83"/>
      <c r="BR217" s="83"/>
      <c r="BS217" s="83"/>
      <c r="BT217" s="83"/>
      <c r="BU217" s="83"/>
      <c r="BV217" s="83"/>
      <c r="BW217" s="83"/>
      <c r="BX217" s="83"/>
      <c r="BY217" s="83"/>
      <c r="BZ217" s="83"/>
      <c r="CA217" s="83"/>
      <c r="CB217" s="83"/>
      <c r="CC217" s="83"/>
      <c r="CD217" s="83"/>
      <c r="CE217" s="83"/>
      <c r="CF217" s="83"/>
      <c r="CG217" s="83"/>
      <c r="CH217" s="83"/>
      <c r="CI217" s="83"/>
      <c r="CJ217" s="83"/>
      <c r="CK217" s="83"/>
      <c r="CL217" s="83"/>
      <c r="CM217" s="83"/>
      <c r="CN217" s="83"/>
      <c r="CO217" s="83"/>
      <c r="CP217" s="83"/>
      <c r="CQ217" s="83"/>
      <c r="CR217" s="83"/>
      <c r="CS217" s="83"/>
      <c r="CT217" s="83"/>
      <c r="CU217" s="83"/>
      <c r="CV217" s="83"/>
      <c r="CW217" s="83"/>
      <c r="CX217" s="83"/>
      <c r="CY217" s="83"/>
      <c r="CZ217" s="83"/>
      <c r="DA217" s="83"/>
      <c r="DB217" s="83"/>
      <c r="DC217" s="83"/>
      <c r="DD217" s="83"/>
      <c r="DE217" s="83"/>
      <c r="DF217" s="83"/>
      <c r="DG217" s="83"/>
      <c r="DH217" s="83"/>
      <c r="DI217" s="83"/>
      <c r="DJ217" s="83"/>
      <c r="DK217" s="83"/>
      <c r="DL217" s="83"/>
      <c r="DM217" s="83"/>
      <c r="DN217" s="83"/>
      <c r="DO217" s="83"/>
      <c r="DP217" s="83"/>
      <c r="DQ217" s="83"/>
      <c r="DR217" s="83"/>
      <c r="DS217" s="83"/>
      <c r="DT217" s="83"/>
      <c r="DU217" s="83"/>
      <c r="DV217" s="83"/>
      <c r="DW217" s="83"/>
      <c r="DX217" s="83"/>
      <c r="DY217" s="83"/>
      <c r="DZ217" s="83"/>
      <c r="EA217" s="83"/>
      <c r="EB217" s="83"/>
      <c r="EC217" s="83"/>
      <c r="ED217" s="83"/>
      <c r="EE217" s="83"/>
      <c r="EF217" s="83"/>
      <c r="EG217" s="83"/>
      <c r="EH217" s="83"/>
      <c r="EI217" s="83"/>
      <c r="EJ217" s="83"/>
      <c r="EK217" s="83"/>
      <c r="EL217" s="83"/>
      <c r="EM217" s="83"/>
      <c r="EN217" s="83"/>
      <c r="EO217" s="83"/>
      <c r="EP217" s="83"/>
      <c r="EQ217" s="83"/>
      <c r="ER217" s="83"/>
      <c r="ES217" s="83"/>
      <c r="ET217" s="83"/>
      <c r="EU217" s="83"/>
      <c r="EV217" s="83"/>
      <c r="EW217" s="83"/>
      <c r="EX217" s="83"/>
      <c r="EY217" s="83"/>
      <c r="EZ217" s="83"/>
      <c r="FA217" s="83"/>
      <c r="FB217" s="83"/>
      <c r="FC217" s="83"/>
      <c r="FD217" s="83"/>
      <c r="FE217" s="83"/>
      <c r="FF217" s="83"/>
      <c r="FG217" s="83"/>
      <c r="FH217" s="83"/>
      <c r="FI217" s="83"/>
      <c r="FJ217" s="83"/>
      <c r="FK217" s="83"/>
      <c r="FL217" s="83"/>
      <c r="FM217" s="83"/>
      <c r="FN217" s="83"/>
      <c r="FO217" s="83"/>
      <c r="FP217" s="83"/>
      <c r="FQ217" s="83"/>
      <c r="FR217" s="83"/>
      <c r="FS217" s="83"/>
      <c r="FT217" s="83"/>
      <c r="FU217" s="83"/>
      <c r="FV217" s="83"/>
      <c r="FW217" s="83"/>
      <c r="FX217" s="83"/>
      <c r="FY217" s="83"/>
      <c r="FZ217" s="83"/>
      <c r="GA217" s="83"/>
      <c r="GB217" s="83"/>
      <c r="GC217" s="83"/>
      <c r="GD217" s="83"/>
      <c r="GE217" s="83"/>
      <c r="GF217" s="83"/>
      <c r="GG217" s="83"/>
      <c r="GH217" s="83"/>
      <c r="GI217" s="83"/>
      <c r="GJ217" s="83"/>
      <c r="GK217" s="83"/>
      <c r="GL217" s="83"/>
      <c r="GM217" s="83"/>
      <c r="GN217" s="83"/>
      <c r="GO217" s="83"/>
      <c r="GP217" s="83"/>
      <c r="GQ217" s="83"/>
      <c r="GR217" s="83"/>
      <c r="GS217" s="83"/>
      <c r="GT217" s="83"/>
      <c r="GU217" s="83"/>
      <c r="GV217" s="83"/>
      <c r="GW217" s="83"/>
      <c r="GX217" s="83"/>
      <c r="GY217" s="83"/>
      <c r="GZ217" s="83"/>
      <c r="HA217" s="83"/>
      <c r="HB217" s="83"/>
      <c r="HC217" s="83"/>
      <c r="HD217" s="83"/>
      <c r="HE217" s="83"/>
      <c r="HF217" s="83"/>
      <c r="HG217" s="83"/>
      <c r="HH217" s="83"/>
      <c r="HI217" s="83"/>
      <c r="HJ217" s="83"/>
      <c r="HK217" s="83"/>
      <c r="HL217" s="83"/>
      <c r="HM217" s="83"/>
      <c r="HN217" s="83"/>
      <c r="HO217" s="83"/>
      <c r="HP217" s="83"/>
      <c r="HQ217" s="83"/>
      <c r="HR217" s="83"/>
      <c r="HS217" s="83"/>
      <c r="HT217" s="83"/>
    </row>
    <row r="218" spans="1:228" s="102" customFormat="1" ht="24.75" customHeight="1">
      <c r="A218" s="134" t="s">
        <v>15</v>
      </c>
      <c r="B218" s="147">
        <v>500</v>
      </c>
      <c r="C218" s="147">
        <v>500</v>
      </c>
      <c r="D218" s="147">
        <v>500</v>
      </c>
      <c r="E218" s="147">
        <v>500</v>
      </c>
      <c r="F218" s="145">
        <v>0</v>
      </c>
      <c r="G218" s="80"/>
      <c r="H218" s="80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3"/>
      <c r="BG218" s="83"/>
      <c r="BH218" s="83"/>
      <c r="BI218" s="83"/>
      <c r="BJ218" s="83"/>
      <c r="BK218" s="83"/>
      <c r="BL218" s="83"/>
      <c r="BM218" s="83"/>
      <c r="BN218" s="83"/>
      <c r="BO218" s="83"/>
      <c r="BP218" s="83"/>
      <c r="BQ218" s="83"/>
      <c r="BR218" s="83"/>
      <c r="BS218" s="83"/>
      <c r="BT218" s="83"/>
      <c r="BU218" s="83"/>
      <c r="BV218" s="83"/>
      <c r="BW218" s="83"/>
      <c r="BX218" s="83"/>
      <c r="BY218" s="83"/>
      <c r="BZ218" s="83"/>
      <c r="CA218" s="83"/>
      <c r="CB218" s="83"/>
      <c r="CC218" s="83"/>
      <c r="CD218" s="83"/>
      <c r="CE218" s="83"/>
      <c r="CF218" s="83"/>
      <c r="CG218" s="83"/>
      <c r="CH218" s="83"/>
      <c r="CI218" s="83"/>
      <c r="CJ218" s="83"/>
      <c r="CK218" s="83"/>
      <c r="CL218" s="83"/>
      <c r="CM218" s="83"/>
      <c r="CN218" s="83"/>
      <c r="CO218" s="83"/>
      <c r="CP218" s="83"/>
      <c r="CQ218" s="83"/>
      <c r="CR218" s="83"/>
      <c r="CS218" s="83"/>
      <c r="CT218" s="83"/>
      <c r="CU218" s="83"/>
      <c r="CV218" s="83"/>
      <c r="CW218" s="83"/>
      <c r="CX218" s="83"/>
      <c r="CY218" s="83"/>
      <c r="CZ218" s="83"/>
      <c r="DA218" s="83"/>
      <c r="DB218" s="83"/>
      <c r="DC218" s="83"/>
      <c r="DD218" s="83"/>
      <c r="DE218" s="83"/>
      <c r="DF218" s="83"/>
      <c r="DG218" s="83"/>
      <c r="DH218" s="83"/>
      <c r="DI218" s="83"/>
      <c r="DJ218" s="83"/>
      <c r="DK218" s="83"/>
      <c r="DL218" s="83"/>
      <c r="DM218" s="83"/>
      <c r="DN218" s="83"/>
      <c r="DO218" s="83"/>
      <c r="DP218" s="83"/>
      <c r="DQ218" s="83"/>
      <c r="DR218" s="83"/>
      <c r="DS218" s="83"/>
      <c r="DT218" s="83"/>
      <c r="DU218" s="83"/>
      <c r="DV218" s="83"/>
      <c r="DW218" s="83"/>
      <c r="DX218" s="83"/>
      <c r="DY218" s="83"/>
      <c r="DZ218" s="83"/>
      <c r="EA218" s="83"/>
      <c r="EB218" s="83"/>
      <c r="EC218" s="83"/>
      <c r="ED218" s="83"/>
      <c r="EE218" s="83"/>
      <c r="EF218" s="83"/>
      <c r="EG218" s="83"/>
      <c r="EH218" s="83"/>
      <c r="EI218" s="83"/>
      <c r="EJ218" s="83"/>
      <c r="EK218" s="83"/>
      <c r="EL218" s="83"/>
      <c r="EM218" s="83"/>
      <c r="EN218" s="83"/>
      <c r="EO218" s="83"/>
      <c r="EP218" s="83"/>
      <c r="EQ218" s="83"/>
      <c r="ER218" s="83"/>
      <c r="ES218" s="83"/>
      <c r="ET218" s="83"/>
      <c r="EU218" s="83"/>
      <c r="EV218" s="83"/>
      <c r="EW218" s="83"/>
      <c r="EX218" s="83"/>
      <c r="EY218" s="83"/>
      <c r="EZ218" s="83"/>
      <c r="FA218" s="83"/>
      <c r="FB218" s="83"/>
      <c r="FC218" s="83"/>
      <c r="FD218" s="83"/>
      <c r="FE218" s="83"/>
      <c r="FF218" s="83"/>
      <c r="FG218" s="83"/>
      <c r="FH218" s="83"/>
      <c r="FI218" s="83"/>
      <c r="FJ218" s="83"/>
      <c r="FK218" s="83"/>
      <c r="FL218" s="83"/>
      <c r="FM218" s="83"/>
      <c r="FN218" s="83"/>
      <c r="FO218" s="83"/>
      <c r="FP218" s="83"/>
      <c r="FQ218" s="83"/>
      <c r="FR218" s="83"/>
      <c r="FS218" s="83"/>
      <c r="FT218" s="83"/>
      <c r="FU218" s="83"/>
      <c r="FV218" s="83"/>
      <c r="FW218" s="83"/>
      <c r="FX218" s="83"/>
      <c r="FY218" s="83"/>
      <c r="FZ218" s="83"/>
      <c r="GA218" s="83"/>
      <c r="GB218" s="83"/>
      <c r="GC218" s="83"/>
      <c r="GD218" s="83"/>
      <c r="GE218" s="83"/>
      <c r="GF218" s="83"/>
      <c r="GG218" s="83"/>
      <c r="GH218" s="83"/>
      <c r="GI218" s="83"/>
      <c r="GJ218" s="83"/>
      <c r="GK218" s="83"/>
      <c r="GL218" s="83"/>
      <c r="GM218" s="83"/>
      <c r="GN218" s="83"/>
      <c r="GO218" s="83"/>
      <c r="GP218" s="83"/>
      <c r="GQ218" s="83"/>
      <c r="GR218" s="83"/>
      <c r="GS218" s="83"/>
      <c r="GT218" s="83"/>
      <c r="GU218" s="83"/>
      <c r="GV218" s="83"/>
      <c r="GW218" s="83"/>
      <c r="GX218" s="83"/>
      <c r="GY218" s="83"/>
      <c r="GZ218" s="83"/>
      <c r="HA218" s="83"/>
      <c r="HB218" s="83"/>
      <c r="HC218" s="83"/>
      <c r="HD218" s="83"/>
      <c r="HE218" s="83"/>
      <c r="HF218" s="83"/>
      <c r="HG218" s="83"/>
      <c r="HH218" s="83"/>
      <c r="HI218" s="83"/>
      <c r="HJ218" s="83"/>
      <c r="HK218" s="83"/>
      <c r="HL218" s="83"/>
      <c r="HM218" s="83"/>
      <c r="HN218" s="83"/>
      <c r="HO218" s="83"/>
      <c r="HP218" s="83"/>
      <c r="HQ218" s="83"/>
      <c r="HR218" s="83"/>
      <c r="HS218" s="83"/>
      <c r="HT218" s="83"/>
    </row>
    <row r="219" spans="1:233" s="109" customFormat="1" ht="24.75" customHeight="1">
      <c r="A219" s="146" t="s">
        <v>80</v>
      </c>
      <c r="B219" s="144">
        <f>B218</f>
        <v>500</v>
      </c>
      <c r="C219" s="144">
        <f>C218</f>
        <v>500</v>
      </c>
      <c r="D219" s="144">
        <f>D218</f>
        <v>500</v>
      </c>
      <c r="E219" s="144">
        <f>E218</f>
        <v>500</v>
      </c>
      <c r="F219" s="144">
        <f>F218</f>
        <v>0</v>
      </c>
      <c r="G219" s="34"/>
      <c r="H219" s="80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34"/>
      <c r="CO219" s="34"/>
      <c r="CP219" s="34"/>
      <c r="CQ219" s="34"/>
      <c r="CR219" s="34"/>
      <c r="CS219" s="34"/>
      <c r="CT219" s="34"/>
      <c r="CU219" s="34"/>
      <c r="CV219" s="34"/>
      <c r="CW219" s="34"/>
      <c r="CX219" s="34"/>
      <c r="CY219" s="34"/>
      <c r="CZ219" s="34"/>
      <c r="DA219" s="34"/>
      <c r="DB219" s="34"/>
      <c r="DC219" s="34"/>
      <c r="DD219" s="34"/>
      <c r="DE219" s="34"/>
      <c r="DF219" s="34"/>
      <c r="DG219" s="34"/>
      <c r="DH219" s="34"/>
      <c r="DI219" s="34"/>
      <c r="DJ219" s="34"/>
      <c r="DK219" s="34"/>
      <c r="DL219" s="34"/>
      <c r="DM219" s="34"/>
      <c r="DN219" s="34"/>
      <c r="DO219" s="34"/>
      <c r="DP219" s="34"/>
      <c r="DQ219" s="34"/>
      <c r="DR219" s="34"/>
      <c r="DS219" s="34"/>
      <c r="DT219" s="34"/>
      <c r="DU219" s="34"/>
      <c r="DV219" s="34"/>
      <c r="DW219" s="34"/>
      <c r="DX219" s="34"/>
      <c r="DY219" s="34"/>
      <c r="DZ219" s="34"/>
      <c r="EA219" s="34"/>
      <c r="EB219" s="34"/>
      <c r="EC219" s="34"/>
      <c r="ED219" s="34"/>
      <c r="EE219" s="34"/>
      <c r="EF219" s="34"/>
      <c r="EG219" s="34"/>
      <c r="EH219" s="34"/>
      <c r="EI219" s="34"/>
      <c r="EJ219" s="34"/>
      <c r="EK219" s="34"/>
      <c r="EL219" s="34"/>
      <c r="EM219" s="34"/>
      <c r="EN219" s="34"/>
      <c r="EO219" s="34"/>
      <c r="EP219" s="34"/>
      <c r="EQ219" s="34"/>
      <c r="ER219" s="34"/>
      <c r="ES219" s="34"/>
      <c r="ET219" s="34"/>
      <c r="EU219" s="34"/>
      <c r="EV219" s="34"/>
      <c r="EW219" s="34"/>
      <c r="EX219" s="34"/>
      <c r="EY219" s="34"/>
      <c r="EZ219" s="34"/>
      <c r="FA219" s="34"/>
      <c r="FB219" s="34"/>
      <c r="FC219" s="34"/>
      <c r="FD219" s="34"/>
      <c r="FE219" s="34"/>
      <c r="FF219" s="34"/>
      <c r="FG219" s="34"/>
      <c r="FH219" s="34"/>
      <c r="FI219" s="34"/>
      <c r="FJ219" s="34"/>
      <c r="FK219" s="34"/>
      <c r="FL219" s="34"/>
      <c r="FM219" s="34"/>
      <c r="FN219" s="34"/>
      <c r="FO219" s="34"/>
      <c r="FP219" s="34"/>
      <c r="FQ219" s="34"/>
      <c r="FR219" s="34"/>
      <c r="FS219" s="34"/>
      <c r="FT219" s="34"/>
      <c r="FU219" s="34"/>
      <c r="FV219" s="34"/>
      <c r="FW219" s="34"/>
      <c r="FX219" s="34"/>
      <c r="FY219" s="34"/>
      <c r="FZ219" s="34"/>
      <c r="GA219" s="34"/>
      <c r="GB219" s="34"/>
      <c r="GC219" s="34"/>
      <c r="GD219" s="34"/>
      <c r="GE219" s="34"/>
      <c r="GF219" s="34"/>
      <c r="GG219" s="34"/>
      <c r="GH219" s="34"/>
      <c r="GI219" s="34"/>
      <c r="GJ219" s="34"/>
      <c r="GK219" s="34"/>
      <c r="GL219" s="34"/>
      <c r="GM219" s="34"/>
      <c r="GN219" s="34"/>
      <c r="GO219" s="34"/>
      <c r="GP219" s="34"/>
      <c r="GQ219" s="34"/>
      <c r="GR219" s="34"/>
      <c r="GS219" s="34"/>
      <c r="GT219" s="34"/>
      <c r="GU219" s="34"/>
      <c r="GV219" s="34"/>
      <c r="GW219" s="34"/>
      <c r="GX219" s="34"/>
      <c r="GY219" s="34"/>
      <c r="GZ219" s="34"/>
      <c r="HA219" s="34"/>
      <c r="HB219" s="34"/>
      <c r="HC219" s="34"/>
      <c r="HD219" s="34"/>
      <c r="HE219" s="34"/>
      <c r="HF219" s="34"/>
      <c r="HG219" s="34"/>
      <c r="HH219" s="34"/>
      <c r="HI219" s="34"/>
      <c r="HJ219" s="34"/>
      <c r="HK219" s="34"/>
      <c r="HL219" s="34"/>
      <c r="HM219" s="34"/>
      <c r="HN219" s="34"/>
      <c r="HO219" s="34"/>
      <c r="HP219" s="34"/>
      <c r="HQ219" s="34"/>
      <c r="HR219" s="34"/>
      <c r="HS219" s="34"/>
      <c r="HT219" s="34"/>
      <c r="HU219" s="68"/>
      <c r="HV219" s="68"/>
      <c r="HW219" s="68"/>
      <c r="HX219" s="68"/>
      <c r="HY219" s="68"/>
    </row>
    <row r="220" spans="1:233" s="109" customFormat="1" ht="24.75" customHeight="1">
      <c r="A220" s="132" t="s">
        <v>17</v>
      </c>
      <c r="B220" s="147">
        <v>5000</v>
      </c>
      <c r="C220" s="147">
        <v>5000</v>
      </c>
      <c r="D220" s="147">
        <v>5000</v>
      </c>
      <c r="E220" s="147">
        <v>5000</v>
      </c>
      <c r="F220" s="147">
        <v>4837.98</v>
      </c>
      <c r="G220" s="34"/>
      <c r="H220" s="80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S220" s="34"/>
      <c r="CT220" s="34"/>
      <c r="CU220" s="34"/>
      <c r="CV220" s="34"/>
      <c r="CW220" s="34"/>
      <c r="CX220" s="34"/>
      <c r="CY220" s="34"/>
      <c r="CZ220" s="34"/>
      <c r="DA220" s="34"/>
      <c r="DB220" s="34"/>
      <c r="DC220" s="34"/>
      <c r="DD220" s="34"/>
      <c r="DE220" s="34"/>
      <c r="DF220" s="34"/>
      <c r="DG220" s="34"/>
      <c r="DH220" s="34"/>
      <c r="DI220" s="34"/>
      <c r="DJ220" s="34"/>
      <c r="DK220" s="34"/>
      <c r="DL220" s="34"/>
      <c r="DM220" s="34"/>
      <c r="DN220" s="34"/>
      <c r="DO220" s="34"/>
      <c r="DP220" s="34"/>
      <c r="DQ220" s="34"/>
      <c r="DR220" s="34"/>
      <c r="DS220" s="34"/>
      <c r="DT220" s="34"/>
      <c r="DU220" s="34"/>
      <c r="DV220" s="34"/>
      <c r="DW220" s="34"/>
      <c r="DX220" s="34"/>
      <c r="DY220" s="34"/>
      <c r="DZ220" s="34"/>
      <c r="EA220" s="34"/>
      <c r="EB220" s="34"/>
      <c r="EC220" s="34"/>
      <c r="ED220" s="34"/>
      <c r="EE220" s="34"/>
      <c r="EF220" s="34"/>
      <c r="EG220" s="34"/>
      <c r="EH220" s="34"/>
      <c r="EI220" s="34"/>
      <c r="EJ220" s="34"/>
      <c r="EK220" s="34"/>
      <c r="EL220" s="34"/>
      <c r="EM220" s="34"/>
      <c r="EN220" s="34"/>
      <c r="EO220" s="34"/>
      <c r="EP220" s="34"/>
      <c r="EQ220" s="34"/>
      <c r="ER220" s="34"/>
      <c r="ES220" s="34"/>
      <c r="ET220" s="34"/>
      <c r="EU220" s="34"/>
      <c r="EV220" s="34"/>
      <c r="EW220" s="34"/>
      <c r="EX220" s="34"/>
      <c r="EY220" s="34"/>
      <c r="EZ220" s="34"/>
      <c r="FA220" s="34"/>
      <c r="FB220" s="34"/>
      <c r="FC220" s="34"/>
      <c r="FD220" s="34"/>
      <c r="FE220" s="34"/>
      <c r="FF220" s="34"/>
      <c r="FG220" s="34"/>
      <c r="FH220" s="34"/>
      <c r="FI220" s="34"/>
      <c r="FJ220" s="34"/>
      <c r="FK220" s="34"/>
      <c r="FL220" s="34"/>
      <c r="FM220" s="34"/>
      <c r="FN220" s="34"/>
      <c r="FO220" s="34"/>
      <c r="FP220" s="34"/>
      <c r="FQ220" s="34"/>
      <c r="FR220" s="34"/>
      <c r="FS220" s="34"/>
      <c r="FT220" s="34"/>
      <c r="FU220" s="34"/>
      <c r="FV220" s="34"/>
      <c r="FW220" s="34"/>
      <c r="FX220" s="34"/>
      <c r="FY220" s="34"/>
      <c r="FZ220" s="34"/>
      <c r="GA220" s="34"/>
      <c r="GB220" s="34"/>
      <c r="GC220" s="34"/>
      <c r="GD220" s="34"/>
      <c r="GE220" s="34"/>
      <c r="GF220" s="34"/>
      <c r="GG220" s="34"/>
      <c r="GH220" s="34"/>
      <c r="GI220" s="34"/>
      <c r="GJ220" s="34"/>
      <c r="GK220" s="34"/>
      <c r="GL220" s="34"/>
      <c r="GM220" s="34"/>
      <c r="GN220" s="34"/>
      <c r="GO220" s="34"/>
      <c r="GP220" s="34"/>
      <c r="GQ220" s="34"/>
      <c r="GR220" s="34"/>
      <c r="GS220" s="34"/>
      <c r="GT220" s="34"/>
      <c r="GU220" s="34"/>
      <c r="GV220" s="34"/>
      <c r="GW220" s="34"/>
      <c r="GX220" s="34"/>
      <c r="GY220" s="34"/>
      <c r="GZ220" s="34"/>
      <c r="HA220" s="34"/>
      <c r="HB220" s="34"/>
      <c r="HC220" s="34"/>
      <c r="HD220" s="34"/>
      <c r="HE220" s="34"/>
      <c r="HF220" s="34"/>
      <c r="HG220" s="34"/>
      <c r="HH220" s="34"/>
      <c r="HI220" s="34"/>
      <c r="HJ220" s="34"/>
      <c r="HK220" s="34"/>
      <c r="HL220" s="34"/>
      <c r="HM220" s="34"/>
      <c r="HN220" s="34"/>
      <c r="HO220" s="34"/>
      <c r="HP220" s="34"/>
      <c r="HQ220" s="34"/>
      <c r="HR220" s="34"/>
      <c r="HS220" s="34"/>
      <c r="HT220" s="34"/>
      <c r="HU220" s="68"/>
      <c r="HV220" s="68"/>
      <c r="HW220" s="68"/>
      <c r="HX220" s="68"/>
      <c r="HY220" s="68"/>
    </row>
    <row r="221" spans="1:233" s="109" customFormat="1" ht="24.75" customHeight="1">
      <c r="A221" s="146" t="s">
        <v>81</v>
      </c>
      <c r="B221" s="144">
        <f>SUM(B220)</f>
        <v>5000</v>
      </c>
      <c r="C221" s="144">
        <f>SUM(C220)</f>
        <v>5000</v>
      </c>
      <c r="D221" s="144">
        <f>SUM(D220)</f>
        <v>5000</v>
      </c>
      <c r="E221" s="144">
        <f>SUM(E220)</f>
        <v>5000</v>
      </c>
      <c r="F221" s="144">
        <f>SUM(F220)</f>
        <v>4837.98</v>
      </c>
      <c r="G221" s="34"/>
      <c r="H221" s="88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/>
      <c r="CP221" s="34"/>
      <c r="CQ221" s="34"/>
      <c r="CR221" s="34"/>
      <c r="CS221" s="34"/>
      <c r="CT221" s="34"/>
      <c r="CU221" s="34"/>
      <c r="CV221" s="34"/>
      <c r="CW221" s="34"/>
      <c r="CX221" s="34"/>
      <c r="CY221" s="34"/>
      <c r="CZ221" s="34"/>
      <c r="DA221" s="34"/>
      <c r="DB221" s="34"/>
      <c r="DC221" s="34"/>
      <c r="DD221" s="34"/>
      <c r="DE221" s="34"/>
      <c r="DF221" s="34"/>
      <c r="DG221" s="34"/>
      <c r="DH221" s="34"/>
      <c r="DI221" s="34"/>
      <c r="DJ221" s="34"/>
      <c r="DK221" s="34"/>
      <c r="DL221" s="34"/>
      <c r="DM221" s="34"/>
      <c r="DN221" s="34"/>
      <c r="DO221" s="34"/>
      <c r="DP221" s="34"/>
      <c r="DQ221" s="34"/>
      <c r="DR221" s="34"/>
      <c r="DS221" s="34"/>
      <c r="DT221" s="34"/>
      <c r="DU221" s="34"/>
      <c r="DV221" s="34"/>
      <c r="DW221" s="34"/>
      <c r="DX221" s="34"/>
      <c r="DY221" s="34"/>
      <c r="DZ221" s="34"/>
      <c r="EA221" s="34"/>
      <c r="EB221" s="34"/>
      <c r="EC221" s="34"/>
      <c r="ED221" s="34"/>
      <c r="EE221" s="34"/>
      <c r="EF221" s="34"/>
      <c r="EG221" s="34"/>
      <c r="EH221" s="34"/>
      <c r="EI221" s="34"/>
      <c r="EJ221" s="34"/>
      <c r="EK221" s="34"/>
      <c r="EL221" s="34"/>
      <c r="EM221" s="34"/>
      <c r="EN221" s="34"/>
      <c r="EO221" s="34"/>
      <c r="EP221" s="34"/>
      <c r="EQ221" s="34"/>
      <c r="ER221" s="34"/>
      <c r="ES221" s="34"/>
      <c r="ET221" s="34"/>
      <c r="EU221" s="34"/>
      <c r="EV221" s="34"/>
      <c r="EW221" s="34"/>
      <c r="EX221" s="34"/>
      <c r="EY221" s="34"/>
      <c r="EZ221" s="34"/>
      <c r="FA221" s="34"/>
      <c r="FB221" s="34"/>
      <c r="FC221" s="34"/>
      <c r="FD221" s="34"/>
      <c r="FE221" s="34"/>
      <c r="FF221" s="34"/>
      <c r="FG221" s="34"/>
      <c r="FH221" s="34"/>
      <c r="FI221" s="34"/>
      <c r="FJ221" s="34"/>
      <c r="FK221" s="34"/>
      <c r="FL221" s="34"/>
      <c r="FM221" s="34"/>
      <c r="FN221" s="34"/>
      <c r="FO221" s="34"/>
      <c r="FP221" s="34"/>
      <c r="FQ221" s="34"/>
      <c r="FR221" s="34"/>
      <c r="FS221" s="34"/>
      <c r="FT221" s="34"/>
      <c r="FU221" s="34"/>
      <c r="FV221" s="34"/>
      <c r="FW221" s="34"/>
      <c r="FX221" s="34"/>
      <c r="FY221" s="34"/>
      <c r="FZ221" s="34"/>
      <c r="GA221" s="34"/>
      <c r="GB221" s="34"/>
      <c r="GC221" s="34"/>
      <c r="GD221" s="34"/>
      <c r="GE221" s="34"/>
      <c r="GF221" s="34"/>
      <c r="GG221" s="34"/>
      <c r="GH221" s="34"/>
      <c r="GI221" s="34"/>
      <c r="GJ221" s="34"/>
      <c r="GK221" s="34"/>
      <c r="GL221" s="34"/>
      <c r="GM221" s="34"/>
      <c r="GN221" s="34"/>
      <c r="GO221" s="34"/>
      <c r="GP221" s="34"/>
      <c r="GQ221" s="34"/>
      <c r="GR221" s="34"/>
      <c r="GS221" s="34"/>
      <c r="GT221" s="34"/>
      <c r="GU221" s="34"/>
      <c r="GV221" s="34"/>
      <c r="GW221" s="34"/>
      <c r="GX221" s="34"/>
      <c r="GY221" s="34"/>
      <c r="GZ221" s="34"/>
      <c r="HA221" s="34"/>
      <c r="HB221" s="34"/>
      <c r="HC221" s="34"/>
      <c r="HD221" s="34"/>
      <c r="HE221" s="34"/>
      <c r="HF221" s="34"/>
      <c r="HG221" s="34"/>
      <c r="HH221" s="34"/>
      <c r="HI221" s="34"/>
      <c r="HJ221" s="34"/>
      <c r="HK221" s="34"/>
      <c r="HL221" s="34"/>
      <c r="HM221" s="34"/>
      <c r="HN221" s="34"/>
      <c r="HO221" s="34"/>
      <c r="HP221" s="34"/>
      <c r="HQ221" s="34"/>
      <c r="HR221" s="34"/>
      <c r="HS221" s="34"/>
      <c r="HT221" s="34"/>
      <c r="HU221" s="68"/>
      <c r="HV221" s="68"/>
      <c r="HW221" s="68"/>
      <c r="HX221" s="68"/>
      <c r="HY221" s="68"/>
    </row>
    <row r="222" spans="1:233" s="109" customFormat="1" ht="24.75" customHeight="1">
      <c r="A222" s="134" t="s">
        <v>30</v>
      </c>
      <c r="B222" s="145">
        <v>15000</v>
      </c>
      <c r="C222" s="145">
        <v>15000</v>
      </c>
      <c r="D222" s="145">
        <v>15000</v>
      </c>
      <c r="E222" s="145">
        <v>15000</v>
      </c>
      <c r="F222" s="145">
        <v>0</v>
      </c>
      <c r="G222" s="34"/>
      <c r="H222" s="83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4"/>
      <c r="CT222" s="34"/>
      <c r="CU222" s="34"/>
      <c r="CV222" s="34"/>
      <c r="CW222" s="34"/>
      <c r="CX222" s="34"/>
      <c r="CY222" s="34"/>
      <c r="CZ222" s="34"/>
      <c r="DA222" s="34"/>
      <c r="DB222" s="34"/>
      <c r="DC222" s="34"/>
      <c r="DD222" s="34"/>
      <c r="DE222" s="34"/>
      <c r="DF222" s="34"/>
      <c r="DG222" s="34"/>
      <c r="DH222" s="34"/>
      <c r="DI222" s="34"/>
      <c r="DJ222" s="34"/>
      <c r="DK222" s="34"/>
      <c r="DL222" s="34"/>
      <c r="DM222" s="34"/>
      <c r="DN222" s="34"/>
      <c r="DO222" s="34"/>
      <c r="DP222" s="34"/>
      <c r="DQ222" s="34"/>
      <c r="DR222" s="34"/>
      <c r="DS222" s="34"/>
      <c r="DT222" s="34"/>
      <c r="DU222" s="34"/>
      <c r="DV222" s="34"/>
      <c r="DW222" s="34"/>
      <c r="DX222" s="34"/>
      <c r="DY222" s="34"/>
      <c r="DZ222" s="34"/>
      <c r="EA222" s="34"/>
      <c r="EB222" s="34"/>
      <c r="EC222" s="34"/>
      <c r="ED222" s="34"/>
      <c r="EE222" s="34"/>
      <c r="EF222" s="34"/>
      <c r="EG222" s="34"/>
      <c r="EH222" s="34"/>
      <c r="EI222" s="34"/>
      <c r="EJ222" s="34"/>
      <c r="EK222" s="34"/>
      <c r="EL222" s="34"/>
      <c r="EM222" s="34"/>
      <c r="EN222" s="34"/>
      <c r="EO222" s="34"/>
      <c r="EP222" s="34"/>
      <c r="EQ222" s="34"/>
      <c r="ER222" s="34"/>
      <c r="ES222" s="34"/>
      <c r="ET222" s="34"/>
      <c r="EU222" s="34"/>
      <c r="EV222" s="34"/>
      <c r="EW222" s="34"/>
      <c r="EX222" s="34"/>
      <c r="EY222" s="34"/>
      <c r="EZ222" s="34"/>
      <c r="FA222" s="34"/>
      <c r="FB222" s="34"/>
      <c r="FC222" s="34"/>
      <c r="FD222" s="34"/>
      <c r="FE222" s="34"/>
      <c r="FF222" s="34"/>
      <c r="FG222" s="34"/>
      <c r="FH222" s="34"/>
      <c r="FI222" s="34"/>
      <c r="FJ222" s="34"/>
      <c r="FK222" s="34"/>
      <c r="FL222" s="34"/>
      <c r="FM222" s="34"/>
      <c r="FN222" s="34"/>
      <c r="FO222" s="34"/>
      <c r="FP222" s="34"/>
      <c r="FQ222" s="34"/>
      <c r="FR222" s="34"/>
      <c r="FS222" s="34"/>
      <c r="FT222" s="34"/>
      <c r="FU222" s="34"/>
      <c r="FV222" s="34"/>
      <c r="FW222" s="34"/>
      <c r="FX222" s="34"/>
      <c r="FY222" s="34"/>
      <c r="FZ222" s="34"/>
      <c r="GA222" s="34"/>
      <c r="GB222" s="34"/>
      <c r="GC222" s="34"/>
      <c r="GD222" s="34"/>
      <c r="GE222" s="34"/>
      <c r="GF222" s="34"/>
      <c r="GG222" s="34"/>
      <c r="GH222" s="34"/>
      <c r="GI222" s="34"/>
      <c r="GJ222" s="34"/>
      <c r="GK222" s="34"/>
      <c r="GL222" s="34"/>
      <c r="GM222" s="34"/>
      <c r="GN222" s="34"/>
      <c r="GO222" s="34"/>
      <c r="GP222" s="34"/>
      <c r="GQ222" s="34"/>
      <c r="GR222" s="34"/>
      <c r="GS222" s="34"/>
      <c r="GT222" s="34"/>
      <c r="GU222" s="34"/>
      <c r="GV222" s="34"/>
      <c r="GW222" s="34"/>
      <c r="GX222" s="34"/>
      <c r="GY222" s="34"/>
      <c r="GZ222" s="34"/>
      <c r="HA222" s="34"/>
      <c r="HB222" s="34"/>
      <c r="HC222" s="34"/>
      <c r="HD222" s="34"/>
      <c r="HE222" s="34"/>
      <c r="HF222" s="34"/>
      <c r="HG222" s="34"/>
      <c r="HH222" s="34"/>
      <c r="HI222" s="34"/>
      <c r="HJ222" s="34"/>
      <c r="HK222" s="34"/>
      <c r="HL222" s="34"/>
      <c r="HM222" s="34"/>
      <c r="HN222" s="34"/>
      <c r="HO222" s="34"/>
      <c r="HP222" s="34"/>
      <c r="HQ222" s="34"/>
      <c r="HR222" s="34"/>
      <c r="HS222" s="34"/>
      <c r="HT222" s="34"/>
      <c r="HU222" s="68"/>
      <c r="HV222" s="68"/>
      <c r="HW222" s="68"/>
      <c r="HX222" s="68"/>
      <c r="HY222" s="68"/>
    </row>
    <row r="223" spans="1:233" s="110" customFormat="1" ht="24.75" customHeight="1">
      <c r="A223" s="162" t="s">
        <v>89</v>
      </c>
      <c r="B223" s="144">
        <f>SUM(B222)</f>
        <v>15000</v>
      </c>
      <c r="C223" s="144">
        <f>SUM(C222)</f>
        <v>15000</v>
      </c>
      <c r="D223" s="144">
        <f>SUM(D222)</f>
        <v>15000</v>
      </c>
      <c r="E223" s="144">
        <f>SUM(E222)</f>
        <v>15000</v>
      </c>
      <c r="F223" s="144">
        <f>SUM(F222)</f>
        <v>0</v>
      </c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  <c r="CG223" s="34"/>
      <c r="CH223" s="34"/>
      <c r="CI223" s="34"/>
      <c r="CJ223" s="34"/>
      <c r="CK223" s="34"/>
      <c r="CL223" s="34"/>
      <c r="CM223" s="34"/>
      <c r="CN223" s="34"/>
      <c r="CO223" s="34"/>
      <c r="CP223" s="34"/>
      <c r="CQ223" s="34"/>
      <c r="CR223" s="34"/>
      <c r="CS223" s="34"/>
      <c r="CT223" s="34"/>
      <c r="CU223" s="34"/>
      <c r="CV223" s="34"/>
      <c r="CW223" s="34"/>
      <c r="CX223" s="34"/>
      <c r="CY223" s="34"/>
      <c r="CZ223" s="34"/>
      <c r="DA223" s="34"/>
      <c r="DB223" s="34"/>
      <c r="DC223" s="34"/>
      <c r="DD223" s="34"/>
      <c r="DE223" s="34"/>
      <c r="DF223" s="34"/>
      <c r="DG223" s="34"/>
      <c r="DH223" s="34"/>
      <c r="DI223" s="34"/>
      <c r="DJ223" s="34"/>
      <c r="DK223" s="34"/>
      <c r="DL223" s="34"/>
      <c r="DM223" s="34"/>
      <c r="DN223" s="34"/>
      <c r="DO223" s="34"/>
      <c r="DP223" s="34"/>
      <c r="DQ223" s="34"/>
      <c r="DR223" s="34"/>
      <c r="DS223" s="34"/>
      <c r="DT223" s="34"/>
      <c r="DU223" s="34"/>
      <c r="DV223" s="34"/>
      <c r="DW223" s="34"/>
      <c r="DX223" s="34"/>
      <c r="DY223" s="34"/>
      <c r="DZ223" s="34"/>
      <c r="EA223" s="34"/>
      <c r="EB223" s="34"/>
      <c r="EC223" s="34"/>
      <c r="ED223" s="34"/>
      <c r="EE223" s="34"/>
      <c r="EF223" s="34"/>
      <c r="EG223" s="34"/>
      <c r="EH223" s="34"/>
      <c r="EI223" s="34"/>
      <c r="EJ223" s="34"/>
      <c r="EK223" s="34"/>
      <c r="EL223" s="34"/>
      <c r="EM223" s="34"/>
      <c r="EN223" s="34"/>
      <c r="EO223" s="34"/>
      <c r="EP223" s="34"/>
      <c r="EQ223" s="34"/>
      <c r="ER223" s="34"/>
      <c r="ES223" s="34"/>
      <c r="ET223" s="34"/>
      <c r="EU223" s="34"/>
      <c r="EV223" s="34"/>
      <c r="EW223" s="34"/>
      <c r="EX223" s="34"/>
      <c r="EY223" s="34"/>
      <c r="EZ223" s="34"/>
      <c r="FA223" s="34"/>
      <c r="FB223" s="34"/>
      <c r="FC223" s="34"/>
      <c r="FD223" s="34"/>
      <c r="FE223" s="34"/>
      <c r="FF223" s="34"/>
      <c r="FG223" s="34"/>
      <c r="FH223" s="34"/>
      <c r="FI223" s="34"/>
      <c r="FJ223" s="34"/>
      <c r="FK223" s="34"/>
      <c r="FL223" s="34"/>
      <c r="FM223" s="34"/>
      <c r="FN223" s="34"/>
      <c r="FO223" s="34"/>
      <c r="FP223" s="34"/>
      <c r="FQ223" s="34"/>
      <c r="FR223" s="34"/>
      <c r="FS223" s="34"/>
      <c r="FT223" s="34"/>
      <c r="FU223" s="34"/>
      <c r="FV223" s="34"/>
      <c r="FW223" s="34"/>
      <c r="FX223" s="34"/>
      <c r="FY223" s="34"/>
      <c r="FZ223" s="34"/>
      <c r="GA223" s="34"/>
      <c r="GB223" s="34"/>
      <c r="GC223" s="34"/>
      <c r="GD223" s="34"/>
      <c r="GE223" s="34"/>
      <c r="GF223" s="34"/>
      <c r="GG223" s="34"/>
      <c r="GH223" s="34"/>
      <c r="GI223" s="34"/>
      <c r="GJ223" s="34"/>
      <c r="GK223" s="34"/>
      <c r="GL223" s="34"/>
      <c r="GM223" s="34"/>
      <c r="GN223" s="34"/>
      <c r="GO223" s="34"/>
      <c r="GP223" s="34"/>
      <c r="GQ223" s="34"/>
      <c r="GR223" s="34"/>
      <c r="GS223" s="34"/>
      <c r="GT223" s="34"/>
      <c r="GU223" s="34"/>
      <c r="GV223" s="34"/>
      <c r="GW223" s="34"/>
      <c r="GX223" s="34"/>
      <c r="GY223" s="34"/>
      <c r="GZ223" s="34"/>
      <c r="HA223" s="34"/>
      <c r="HB223" s="34"/>
      <c r="HC223" s="34"/>
      <c r="HD223" s="34"/>
      <c r="HE223" s="34"/>
      <c r="HF223" s="34"/>
      <c r="HG223" s="34"/>
      <c r="HH223" s="34"/>
      <c r="HI223" s="34"/>
      <c r="HJ223" s="34"/>
      <c r="HK223" s="34"/>
      <c r="HL223" s="34"/>
      <c r="HM223" s="34"/>
      <c r="HN223" s="34"/>
      <c r="HO223" s="34"/>
      <c r="HP223" s="34"/>
      <c r="HQ223" s="34"/>
      <c r="HR223" s="34"/>
      <c r="HS223" s="34"/>
      <c r="HT223" s="34"/>
      <c r="HU223" s="96"/>
      <c r="HV223" s="96"/>
      <c r="HW223" s="96"/>
      <c r="HX223" s="96"/>
      <c r="HY223" s="96"/>
    </row>
    <row r="224" spans="1:233" s="112" customFormat="1" ht="24.75" customHeight="1">
      <c r="A224" s="11" t="s">
        <v>92</v>
      </c>
      <c r="B224" s="121">
        <f>SUM(B211,B217,B219,B221,B223)</f>
        <v>78600</v>
      </c>
      <c r="C224" s="121">
        <f>SUM(C211,C217,C219,C221,C223)</f>
        <v>78600</v>
      </c>
      <c r="D224" s="121">
        <f>SUM(D211,D217,D219,D221,D223)</f>
        <v>78600</v>
      </c>
      <c r="E224" s="121">
        <f>SUM(E211,E217,E219,E221,E223)</f>
        <v>78600</v>
      </c>
      <c r="F224" s="121">
        <f>SUM(F211,F217,F219,F221,F223)</f>
        <v>27104.5</v>
      </c>
      <c r="G224" s="88"/>
      <c r="H224" s="34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89"/>
      <c r="BC224" s="89"/>
      <c r="BD224" s="89"/>
      <c r="BE224" s="89"/>
      <c r="BF224" s="89"/>
      <c r="BG224" s="89"/>
      <c r="BH224" s="89"/>
      <c r="BI224" s="89"/>
      <c r="BJ224" s="89"/>
      <c r="BK224" s="89"/>
      <c r="BL224" s="89"/>
      <c r="BM224" s="89"/>
      <c r="BN224" s="89"/>
      <c r="BO224" s="89"/>
      <c r="BP224" s="89"/>
      <c r="BQ224" s="89"/>
      <c r="BR224" s="89"/>
      <c r="BS224" s="89"/>
      <c r="BT224" s="89"/>
      <c r="BU224" s="89"/>
      <c r="BV224" s="89"/>
      <c r="BW224" s="89"/>
      <c r="BX224" s="89"/>
      <c r="BY224" s="89"/>
      <c r="BZ224" s="89"/>
      <c r="CA224" s="89"/>
      <c r="CB224" s="89"/>
      <c r="CC224" s="89"/>
      <c r="CD224" s="89"/>
      <c r="CE224" s="89"/>
      <c r="CF224" s="89"/>
      <c r="CG224" s="89"/>
      <c r="CH224" s="89"/>
      <c r="CI224" s="89"/>
      <c r="CJ224" s="89"/>
      <c r="CK224" s="89"/>
      <c r="CL224" s="89"/>
      <c r="CM224" s="89"/>
      <c r="CN224" s="89"/>
      <c r="CO224" s="89"/>
      <c r="CP224" s="89"/>
      <c r="CQ224" s="89"/>
      <c r="CR224" s="89"/>
      <c r="CS224" s="89"/>
      <c r="CT224" s="89"/>
      <c r="CU224" s="89"/>
      <c r="CV224" s="89"/>
      <c r="CW224" s="89"/>
      <c r="CX224" s="89"/>
      <c r="CY224" s="89"/>
      <c r="CZ224" s="89"/>
      <c r="DA224" s="89"/>
      <c r="DB224" s="89"/>
      <c r="DC224" s="89"/>
      <c r="DD224" s="89"/>
      <c r="DE224" s="89"/>
      <c r="DF224" s="89"/>
      <c r="DG224" s="89"/>
      <c r="DH224" s="89"/>
      <c r="DI224" s="89"/>
      <c r="DJ224" s="89"/>
      <c r="DK224" s="89"/>
      <c r="DL224" s="89"/>
      <c r="DM224" s="89"/>
      <c r="DN224" s="89"/>
      <c r="DO224" s="89"/>
      <c r="DP224" s="89"/>
      <c r="DQ224" s="89"/>
      <c r="DR224" s="89"/>
      <c r="DS224" s="89"/>
      <c r="DT224" s="89"/>
      <c r="DU224" s="89"/>
      <c r="DV224" s="89"/>
      <c r="DW224" s="89"/>
      <c r="DX224" s="89"/>
      <c r="DY224" s="89"/>
      <c r="DZ224" s="89"/>
      <c r="EA224" s="89"/>
      <c r="EB224" s="89"/>
      <c r="EC224" s="89"/>
      <c r="ED224" s="89"/>
      <c r="EE224" s="89"/>
      <c r="EF224" s="89"/>
      <c r="EG224" s="89"/>
      <c r="EH224" s="89"/>
      <c r="EI224" s="89"/>
      <c r="EJ224" s="89"/>
      <c r="EK224" s="89"/>
      <c r="EL224" s="89"/>
      <c r="EM224" s="89"/>
      <c r="EN224" s="89"/>
      <c r="EO224" s="89"/>
      <c r="EP224" s="89"/>
      <c r="EQ224" s="89"/>
      <c r="ER224" s="89"/>
      <c r="ES224" s="89"/>
      <c r="ET224" s="89"/>
      <c r="EU224" s="89"/>
      <c r="EV224" s="89"/>
      <c r="EW224" s="89"/>
      <c r="EX224" s="89"/>
      <c r="EY224" s="89"/>
      <c r="EZ224" s="89"/>
      <c r="FA224" s="89"/>
      <c r="FB224" s="89"/>
      <c r="FC224" s="89"/>
      <c r="FD224" s="89"/>
      <c r="FE224" s="89"/>
      <c r="FF224" s="89"/>
      <c r="FG224" s="89"/>
      <c r="FH224" s="89"/>
      <c r="FI224" s="89"/>
      <c r="FJ224" s="89"/>
      <c r="FK224" s="89"/>
      <c r="FL224" s="89"/>
      <c r="FM224" s="89"/>
      <c r="FN224" s="89"/>
      <c r="FO224" s="89"/>
      <c r="FP224" s="89"/>
      <c r="FQ224" s="89"/>
      <c r="FR224" s="89"/>
      <c r="FS224" s="89"/>
      <c r="FT224" s="89"/>
      <c r="FU224" s="89"/>
      <c r="FV224" s="89"/>
      <c r="FW224" s="89"/>
      <c r="FX224" s="89"/>
      <c r="FY224" s="89"/>
      <c r="FZ224" s="89"/>
      <c r="GA224" s="89"/>
      <c r="GB224" s="89"/>
      <c r="GC224" s="89"/>
      <c r="GD224" s="89"/>
      <c r="GE224" s="89"/>
      <c r="GF224" s="89"/>
      <c r="GG224" s="89"/>
      <c r="GH224" s="89"/>
      <c r="GI224" s="89"/>
      <c r="GJ224" s="89"/>
      <c r="GK224" s="89"/>
      <c r="GL224" s="89"/>
      <c r="GM224" s="89"/>
      <c r="GN224" s="89"/>
      <c r="GO224" s="89"/>
      <c r="GP224" s="89"/>
      <c r="GQ224" s="89"/>
      <c r="GR224" s="89"/>
      <c r="GS224" s="89"/>
      <c r="GT224" s="89"/>
      <c r="GU224" s="89"/>
      <c r="GV224" s="89"/>
      <c r="GW224" s="89"/>
      <c r="GX224" s="89"/>
      <c r="GY224" s="89"/>
      <c r="GZ224" s="89"/>
      <c r="HA224" s="89"/>
      <c r="HB224" s="89"/>
      <c r="HC224" s="89"/>
      <c r="HD224" s="89"/>
      <c r="HE224" s="89"/>
      <c r="HF224" s="89"/>
      <c r="HG224" s="89"/>
      <c r="HH224" s="89"/>
      <c r="HI224" s="89"/>
      <c r="HJ224" s="89"/>
      <c r="HK224" s="89"/>
      <c r="HL224" s="89"/>
      <c r="HM224" s="89"/>
      <c r="HN224" s="89"/>
      <c r="HO224" s="89"/>
      <c r="HP224" s="89"/>
      <c r="HQ224" s="89"/>
      <c r="HR224" s="89"/>
      <c r="HS224" s="89"/>
      <c r="HT224" s="89"/>
      <c r="HU224" s="111"/>
      <c r="HV224" s="111"/>
      <c r="HW224" s="111"/>
      <c r="HX224" s="111"/>
      <c r="HY224" s="111"/>
    </row>
    <row r="225" spans="1:234" s="24" customFormat="1" ht="24.75" customHeight="1">
      <c r="A225" s="141" t="s">
        <v>117</v>
      </c>
      <c r="B225" s="145"/>
      <c r="C225" s="145"/>
      <c r="D225" s="145"/>
      <c r="E225" s="145"/>
      <c r="F225" s="145"/>
      <c r="G225" s="34"/>
      <c r="H225" s="34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3"/>
      <c r="HV225" s="23"/>
      <c r="HW225" s="23"/>
      <c r="HX225" s="23"/>
      <c r="HY225" s="23"/>
      <c r="HZ225" s="23"/>
    </row>
    <row r="226" spans="1:234" s="24" customFormat="1" ht="24.75" customHeight="1">
      <c r="A226" s="134" t="s">
        <v>95</v>
      </c>
      <c r="B226" s="145">
        <v>616000</v>
      </c>
      <c r="C226" s="145">
        <v>616000</v>
      </c>
      <c r="D226" s="145">
        <v>616000</v>
      </c>
      <c r="E226" s="145">
        <v>616000</v>
      </c>
      <c r="F226" s="145">
        <v>0</v>
      </c>
      <c r="G226" s="34"/>
      <c r="H226" s="34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3"/>
      <c r="HV226" s="23"/>
      <c r="HW226" s="23"/>
      <c r="HX226" s="23"/>
      <c r="HY226" s="23"/>
      <c r="HZ226" s="23"/>
    </row>
    <row r="227" spans="1:234" s="24" customFormat="1" ht="24.75" customHeight="1">
      <c r="A227" s="146" t="s">
        <v>79</v>
      </c>
      <c r="B227" s="144">
        <f aca="true" t="shared" si="7" ref="B227:F228">B226</f>
        <v>616000</v>
      </c>
      <c r="C227" s="144">
        <f t="shared" si="7"/>
        <v>616000</v>
      </c>
      <c r="D227" s="144">
        <f t="shared" si="7"/>
        <v>616000</v>
      </c>
      <c r="E227" s="144">
        <f t="shared" si="7"/>
        <v>616000</v>
      </c>
      <c r="F227" s="144">
        <f t="shared" si="7"/>
        <v>0</v>
      </c>
      <c r="G227" s="34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3"/>
      <c r="HV227" s="23"/>
      <c r="HW227" s="23"/>
      <c r="HX227" s="23"/>
      <c r="HY227" s="23"/>
      <c r="HZ227" s="23"/>
    </row>
    <row r="228" spans="1:234" s="24" customFormat="1" ht="24.75" customHeight="1">
      <c r="A228" s="151" t="s">
        <v>118</v>
      </c>
      <c r="B228" s="121">
        <f t="shared" si="7"/>
        <v>616000</v>
      </c>
      <c r="C228" s="121">
        <f t="shared" si="7"/>
        <v>616000</v>
      </c>
      <c r="D228" s="121">
        <f t="shared" si="7"/>
        <v>616000</v>
      </c>
      <c r="E228" s="121">
        <f t="shared" si="7"/>
        <v>616000</v>
      </c>
      <c r="F228" s="121">
        <f t="shared" si="7"/>
        <v>0</v>
      </c>
      <c r="G228" s="34"/>
      <c r="H228" s="34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3"/>
      <c r="HV228" s="23"/>
      <c r="HW228" s="23"/>
      <c r="HX228" s="23"/>
      <c r="HY228" s="23"/>
      <c r="HZ228" s="23"/>
    </row>
    <row r="229" spans="1:234" s="24" customFormat="1" ht="24.75" customHeight="1">
      <c r="A229" s="141" t="s">
        <v>129</v>
      </c>
      <c r="B229" s="145"/>
      <c r="C229" s="145"/>
      <c r="D229" s="145"/>
      <c r="E229" s="145"/>
      <c r="F229" s="145"/>
      <c r="G229" s="34"/>
      <c r="H229" s="34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3"/>
      <c r="HV229" s="23"/>
      <c r="HW229" s="23"/>
      <c r="HX229" s="23"/>
      <c r="HY229" s="23"/>
      <c r="HZ229" s="23"/>
    </row>
    <row r="230" spans="1:233" s="113" customFormat="1" ht="24.75" customHeight="1">
      <c r="A230" s="132" t="s">
        <v>93</v>
      </c>
      <c r="B230" s="147">
        <v>0</v>
      </c>
      <c r="C230" s="147">
        <v>0</v>
      </c>
      <c r="D230" s="147">
        <v>20000</v>
      </c>
      <c r="E230" s="147">
        <v>20000</v>
      </c>
      <c r="F230" s="147">
        <v>0</v>
      </c>
      <c r="G230" s="34"/>
      <c r="H230" s="88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91"/>
      <c r="HV230" s="91"/>
      <c r="HW230" s="91"/>
      <c r="HX230" s="91"/>
      <c r="HY230" s="91"/>
    </row>
    <row r="231" spans="1:228" s="23" customFormat="1" ht="24.75" customHeight="1">
      <c r="A231" s="146" t="s">
        <v>74</v>
      </c>
      <c r="B231" s="144">
        <f>B230</f>
        <v>0</v>
      </c>
      <c r="C231" s="144">
        <f>C230</f>
        <v>0</v>
      </c>
      <c r="D231" s="144">
        <f>D230</f>
        <v>20000</v>
      </c>
      <c r="E231" s="144">
        <f>E230</f>
        <v>20000</v>
      </c>
      <c r="F231" s="144">
        <f>F230</f>
        <v>0</v>
      </c>
      <c r="G231" s="34"/>
      <c r="H231" s="89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</row>
    <row r="232" spans="1:229" s="85" customFormat="1" ht="24.75" customHeight="1">
      <c r="A232" s="138" t="s">
        <v>26</v>
      </c>
      <c r="B232" s="147">
        <v>0</v>
      </c>
      <c r="C232" s="147">
        <v>0</v>
      </c>
      <c r="D232" s="147">
        <v>10000</v>
      </c>
      <c r="E232" s="147">
        <v>10000</v>
      </c>
      <c r="F232" s="147">
        <v>0</v>
      </c>
      <c r="G232" s="80"/>
      <c r="H232" s="22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1"/>
      <c r="BE232" s="81"/>
      <c r="BF232" s="81"/>
      <c r="BG232" s="81"/>
      <c r="BH232" s="81"/>
      <c r="BI232" s="81"/>
      <c r="BJ232" s="81"/>
      <c r="BK232" s="81"/>
      <c r="BL232" s="81"/>
      <c r="BM232" s="81"/>
      <c r="BN232" s="81"/>
      <c r="BO232" s="81"/>
      <c r="BP232" s="81"/>
      <c r="BQ232" s="81"/>
      <c r="BR232" s="81"/>
      <c r="BS232" s="81"/>
      <c r="BT232" s="81"/>
      <c r="BU232" s="81"/>
      <c r="BV232" s="81"/>
      <c r="BW232" s="81"/>
      <c r="BX232" s="81"/>
      <c r="BY232" s="81"/>
      <c r="BZ232" s="81"/>
      <c r="CA232" s="81"/>
      <c r="CB232" s="81"/>
      <c r="CC232" s="81"/>
      <c r="CD232" s="81"/>
      <c r="CE232" s="81"/>
      <c r="CF232" s="81"/>
      <c r="CG232" s="81"/>
      <c r="CH232" s="81"/>
      <c r="CI232" s="81"/>
      <c r="CJ232" s="81"/>
      <c r="CK232" s="81"/>
      <c r="CL232" s="81"/>
      <c r="CM232" s="81"/>
      <c r="CN232" s="81"/>
      <c r="CO232" s="81"/>
      <c r="CP232" s="81"/>
      <c r="CQ232" s="81"/>
      <c r="CR232" s="81"/>
      <c r="CS232" s="81"/>
      <c r="CT232" s="81"/>
      <c r="CU232" s="81"/>
      <c r="CV232" s="81"/>
      <c r="CW232" s="81"/>
      <c r="CX232" s="81"/>
      <c r="CY232" s="81"/>
      <c r="CZ232" s="81"/>
      <c r="DA232" s="81"/>
      <c r="DB232" s="81"/>
      <c r="DC232" s="81"/>
      <c r="DD232" s="81"/>
      <c r="DE232" s="81"/>
      <c r="DF232" s="81"/>
      <c r="DG232" s="81"/>
      <c r="DH232" s="81"/>
      <c r="DI232" s="81"/>
      <c r="DJ232" s="81"/>
      <c r="DK232" s="81"/>
      <c r="DL232" s="81"/>
      <c r="DM232" s="81"/>
      <c r="DN232" s="81"/>
      <c r="DO232" s="81"/>
      <c r="DP232" s="81"/>
      <c r="DQ232" s="81"/>
      <c r="DR232" s="81"/>
      <c r="DS232" s="81"/>
      <c r="DT232" s="81"/>
      <c r="DU232" s="81"/>
      <c r="DV232" s="81"/>
      <c r="DW232" s="81"/>
      <c r="DX232" s="81"/>
      <c r="DY232" s="81"/>
      <c r="DZ232" s="81"/>
      <c r="EA232" s="81"/>
      <c r="EB232" s="81"/>
      <c r="EC232" s="81"/>
      <c r="ED232" s="81"/>
      <c r="EE232" s="81"/>
      <c r="EF232" s="81"/>
      <c r="EG232" s="81"/>
      <c r="EH232" s="81"/>
      <c r="EI232" s="81"/>
      <c r="EJ232" s="81"/>
      <c r="EK232" s="81"/>
      <c r="EL232" s="81"/>
      <c r="EM232" s="81"/>
      <c r="EN232" s="81"/>
      <c r="EO232" s="81"/>
      <c r="EP232" s="81"/>
      <c r="EQ232" s="81"/>
      <c r="ER232" s="81"/>
      <c r="ES232" s="81"/>
      <c r="ET232" s="81"/>
      <c r="EU232" s="81"/>
      <c r="EV232" s="81"/>
      <c r="EW232" s="81"/>
      <c r="EX232" s="81"/>
      <c r="EY232" s="81"/>
      <c r="EZ232" s="81"/>
      <c r="FA232" s="81"/>
      <c r="FB232" s="81"/>
      <c r="FC232" s="81"/>
      <c r="FD232" s="81"/>
      <c r="FE232" s="81"/>
      <c r="FF232" s="81"/>
      <c r="FG232" s="81"/>
      <c r="FH232" s="81"/>
      <c r="FI232" s="81"/>
      <c r="FJ232" s="81"/>
      <c r="FK232" s="81"/>
      <c r="FL232" s="81"/>
      <c r="FM232" s="81"/>
      <c r="FN232" s="81"/>
      <c r="FO232" s="81"/>
      <c r="FP232" s="81"/>
      <c r="FQ232" s="81"/>
      <c r="FR232" s="81"/>
      <c r="FS232" s="81"/>
      <c r="FT232" s="81"/>
      <c r="FU232" s="81"/>
      <c r="FV232" s="81"/>
      <c r="FW232" s="81"/>
      <c r="FX232" s="81"/>
      <c r="FY232" s="81"/>
      <c r="FZ232" s="81"/>
      <c r="GA232" s="81"/>
      <c r="GB232" s="81"/>
      <c r="GC232" s="81"/>
      <c r="GD232" s="81"/>
      <c r="GE232" s="81"/>
      <c r="GF232" s="81"/>
      <c r="GG232" s="81"/>
      <c r="GH232" s="81"/>
      <c r="GI232" s="81"/>
      <c r="GJ232" s="81"/>
      <c r="GK232" s="81"/>
      <c r="GL232" s="81"/>
      <c r="GM232" s="81"/>
      <c r="GN232" s="81"/>
      <c r="GO232" s="81"/>
      <c r="GP232" s="81"/>
      <c r="GQ232" s="81"/>
      <c r="GR232" s="81"/>
      <c r="GS232" s="81"/>
      <c r="GT232" s="81"/>
      <c r="GU232" s="81"/>
      <c r="GV232" s="81"/>
      <c r="GW232" s="81"/>
      <c r="GX232" s="81"/>
      <c r="GY232" s="81"/>
      <c r="GZ232" s="81"/>
      <c r="HA232" s="81"/>
      <c r="HB232" s="81"/>
      <c r="HC232" s="81"/>
      <c r="HD232" s="81"/>
      <c r="HE232" s="81"/>
      <c r="HF232" s="81"/>
      <c r="HG232" s="81"/>
      <c r="HH232" s="81"/>
      <c r="HI232" s="81"/>
      <c r="HJ232" s="81"/>
      <c r="HK232" s="81"/>
      <c r="HL232" s="81"/>
      <c r="HM232" s="81"/>
      <c r="HN232" s="81"/>
      <c r="HO232" s="81"/>
      <c r="HP232" s="81"/>
      <c r="HQ232" s="81"/>
      <c r="HR232" s="81"/>
      <c r="HS232" s="81"/>
      <c r="HT232" s="81"/>
      <c r="HU232" s="84"/>
    </row>
    <row r="233" spans="1:229" s="85" customFormat="1" ht="24.75" customHeight="1">
      <c r="A233" s="138" t="s">
        <v>94</v>
      </c>
      <c r="B233" s="147">
        <v>0</v>
      </c>
      <c r="C233" s="147">
        <v>0</v>
      </c>
      <c r="D233" s="147">
        <v>51622</v>
      </c>
      <c r="E233" s="147">
        <v>51622</v>
      </c>
      <c r="F233" s="147">
        <v>0</v>
      </c>
      <c r="G233" s="80"/>
      <c r="H233" s="22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1"/>
      <c r="BE233" s="81"/>
      <c r="BF233" s="81"/>
      <c r="BG233" s="81"/>
      <c r="BH233" s="81"/>
      <c r="BI233" s="81"/>
      <c r="BJ233" s="81"/>
      <c r="BK233" s="81"/>
      <c r="BL233" s="81"/>
      <c r="BM233" s="81"/>
      <c r="BN233" s="81"/>
      <c r="BO233" s="81"/>
      <c r="BP233" s="81"/>
      <c r="BQ233" s="81"/>
      <c r="BR233" s="81"/>
      <c r="BS233" s="81"/>
      <c r="BT233" s="81"/>
      <c r="BU233" s="81"/>
      <c r="BV233" s="81"/>
      <c r="BW233" s="81"/>
      <c r="BX233" s="81"/>
      <c r="BY233" s="81"/>
      <c r="BZ233" s="81"/>
      <c r="CA233" s="81"/>
      <c r="CB233" s="81"/>
      <c r="CC233" s="81"/>
      <c r="CD233" s="81"/>
      <c r="CE233" s="81"/>
      <c r="CF233" s="81"/>
      <c r="CG233" s="81"/>
      <c r="CH233" s="81"/>
      <c r="CI233" s="81"/>
      <c r="CJ233" s="81"/>
      <c r="CK233" s="81"/>
      <c r="CL233" s="81"/>
      <c r="CM233" s="81"/>
      <c r="CN233" s="81"/>
      <c r="CO233" s="81"/>
      <c r="CP233" s="81"/>
      <c r="CQ233" s="81"/>
      <c r="CR233" s="81"/>
      <c r="CS233" s="81"/>
      <c r="CT233" s="81"/>
      <c r="CU233" s="81"/>
      <c r="CV233" s="81"/>
      <c r="CW233" s="81"/>
      <c r="CX233" s="81"/>
      <c r="CY233" s="81"/>
      <c r="CZ233" s="81"/>
      <c r="DA233" s="81"/>
      <c r="DB233" s="81"/>
      <c r="DC233" s="81"/>
      <c r="DD233" s="81"/>
      <c r="DE233" s="81"/>
      <c r="DF233" s="81"/>
      <c r="DG233" s="81"/>
      <c r="DH233" s="81"/>
      <c r="DI233" s="81"/>
      <c r="DJ233" s="81"/>
      <c r="DK233" s="81"/>
      <c r="DL233" s="81"/>
      <c r="DM233" s="81"/>
      <c r="DN233" s="81"/>
      <c r="DO233" s="81"/>
      <c r="DP233" s="81"/>
      <c r="DQ233" s="81"/>
      <c r="DR233" s="81"/>
      <c r="DS233" s="81"/>
      <c r="DT233" s="81"/>
      <c r="DU233" s="81"/>
      <c r="DV233" s="81"/>
      <c r="DW233" s="81"/>
      <c r="DX233" s="81"/>
      <c r="DY233" s="81"/>
      <c r="DZ233" s="81"/>
      <c r="EA233" s="81"/>
      <c r="EB233" s="81"/>
      <c r="EC233" s="81"/>
      <c r="ED233" s="81"/>
      <c r="EE233" s="81"/>
      <c r="EF233" s="81"/>
      <c r="EG233" s="81"/>
      <c r="EH233" s="81"/>
      <c r="EI233" s="81"/>
      <c r="EJ233" s="81"/>
      <c r="EK233" s="81"/>
      <c r="EL233" s="81"/>
      <c r="EM233" s="81"/>
      <c r="EN233" s="81"/>
      <c r="EO233" s="81"/>
      <c r="EP233" s="81"/>
      <c r="EQ233" s="81"/>
      <c r="ER233" s="81"/>
      <c r="ES233" s="81"/>
      <c r="ET233" s="81"/>
      <c r="EU233" s="81"/>
      <c r="EV233" s="81"/>
      <c r="EW233" s="81"/>
      <c r="EX233" s="81"/>
      <c r="EY233" s="81"/>
      <c r="EZ233" s="81"/>
      <c r="FA233" s="81"/>
      <c r="FB233" s="81"/>
      <c r="FC233" s="81"/>
      <c r="FD233" s="81"/>
      <c r="FE233" s="81"/>
      <c r="FF233" s="81"/>
      <c r="FG233" s="81"/>
      <c r="FH233" s="81"/>
      <c r="FI233" s="81"/>
      <c r="FJ233" s="81"/>
      <c r="FK233" s="81"/>
      <c r="FL233" s="81"/>
      <c r="FM233" s="81"/>
      <c r="FN233" s="81"/>
      <c r="FO233" s="81"/>
      <c r="FP233" s="81"/>
      <c r="FQ233" s="81"/>
      <c r="FR233" s="81"/>
      <c r="FS233" s="81"/>
      <c r="FT233" s="81"/>
      <c r="FU233" s="81"/>
      <c r="FV233" s="81"/>
      <c r="FW233" s="81"/>
      <c r="FX233" s="81"/>
      <c r="FY233" s="81"/>
      <c r="FZ233" s="81"/>
      <c r="GA233" s="81"/>
      <c r="GB233" s="81"/>
      <c r="GC233" s="81"/>
      <c r="GD233" s="81"/>
      <c r="GE233" s="81"/>
      <c r="GF233" s="81"/>
      <c r="GG233" s="81"/>
      <c r="GH233" s="81"/>
      <c r="GI233" s="81"/>
      <c r="GJ233" s="81"/>
      <c r="GK233" s="81"/>
      <c r="GL233" s="81"/>
      <c r="GM233" s="81"/>
      <c r="GN233" s="81"/>
      <c r="GO233" s="81"/>
      <c r="GP233" s="81"/>
      <c r="GQ233" s="81"/>
      <c r="GR233" s="81"/>
      <c r="GS233" s="81"/>
      <c r="GT233" s="81"/>
      <c r="GU233" s="81"/>
      <c r="GV233" s="81"/>
      <c r="GW233" s="81"/>
      <c r="GX233" s="81"/>
      <c r="GY233" s="81"/>
      <c r="GZ233" s="81"/>
      <c r="HA233" s="81"/>
      <c r="HB233" s="81"/>
      <c r="HC233" s="81"/>
      <c r="HD233" s="81"/>
      <c r="HE233" s="81"/>
      <c r="HF233" s="81"/>
      <c r="HG233" s="81"/>
      <c r="HH233" s="81"/>
      <c r="HI233" s="81"/>
      <c r="HJ233" s="81"/>
      <c r="HK233" s="81"/>
      <c r="HL233" s="81"/>
      <c r="HM233" s="81"/>
      <c r="HN233" s="81"/>
      <c r="HO233" s="81"/>
      <c r="HP233" s="81"/>
      <c r="HQ233" s="81"/>
      <c r="HR233" s="81"/>
      <c r="HS233" s="81"/>
      <c r="HT233" s="81"/>
      <c r="HU233" s="84"/>
    </row>
    <row r="234" spans="1:228" s="114" customFormat="1" ht="24.75" customHeight="1">
      <c r="A234" s="138" t="s">
        <v>13</v>
      </c>
      <c r="B234" s="147">
        <v>0</v>
      </c>
      <c r="C234" s="147">
        <v>0</v>
      </c>
      <c r="D234" s="147">
        <v>10000</v>
      </c>
      <c r="E234" s="147">
        <v>10000</v>
      </c>
      <c r="F234" s="147">
        <v>0</v>
      </c>
      <c r="G234" s="88"/>
      <c r="H234" s="81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  <c r="AS234" s="89"/>
      <c r="AT234" s="89"/>
      <c r="AU234" s="89"/>
      <c r="AV234" s="89"/>
      <c r="AW234" s="89"/>
      <c r="AX234" s="89"/>
      <c r="AY234" s="89"/>
      <c r="AZ234" s="89"/>
      <c r="BA234" s="89"/>
      <c r="BB234" s="89"/>
      <c r="BC234" s="89"/>
      <c r="BD234" s="89"/>
      <c r="BE234" s="89"/>
      <c r="BF234" s="89"/>
      <c r="BG234" s="89"/>
      <c r="BH234" s="89"/>
      <c r="BI234" s="89"/>
      <c r="BJ234" s="89"/>
      <c r="BK234" s="89"/>
      <c r="BL234" s="89"/>
      <c r="BM234" s="89"/>
      <c r="BN234" s="89"/>
      <c r="BO234" s="89"/>
      <c r="BP234" s="89"/>
      <c r="BQ234" s="89"/>
      <c r="BR234" s="89"/>
      <c r="BS234" s="89"/>
      <c r="BT234" s="89"/>
      <c r="BU234" s="89"/>
      <c r="BV234" s="89"/>
      <c r="BW234" s="89"/>
      <c r="BX234" s="89"/>
      <c r="BY234" s="89"/>
      <c r="BZ234" s="89"/>
      <c r="CA234" s="89"/>
      <c r="CB234" s="89"/>
      <c r="CC234" s="89"/>
      <c r="CD234" s="89"/>
      <c r="CE234" s="89"/>
      <c r="CF234" s="89"/>
      <c r="CG234" s="89"/>
      <c r="CH234" s="89"/>
      <c r="CI234" s="89"/>
      <c r="CJ234" s="89"/>
      <c r="CK234" s="89"/>
      <c r="CL234" s="89"/>
      <c r="CM234" s="89"/>
      <c r="CN234" s="89"/>
      <c r="CO234" s="89"/>
      <c r="CP234" s="89"/>
      <c r="CQ234" s="89"/>
      <c r="CR234" s="89"/>
      <c r="CS234" s="89"/>
      <c r="CT234" s="89"/>
      <c r="CU234" s="89"/>
      <c r="CV234" s="89"/>
      <c r="CW234" s="89"/>
      <c r="CX234" s="89"/>
      <c r="CY234" s="89"/>
      <c r="CZ234" s="89"/>
      <c r="DA234" s="89"/>
      <c r="DB234" s="89"/>
      <c r="DC234" s="89"/>
      <c r="DD234" s="89"/>
      <c r="DE234" s="89"/>
      <c r="DF234" s="89"/>
      <c r="DG234" s="89"/>
      <c r="DH234" s="89"/>
      <c r="DI234" s="89"/>
      <c r="DJ234" s="89"/>
      <c r="DK234" s="89"/>
      <c r="DL234" s="89"/>
      <c r="DM234" s="89"/>
      <c r="DN234" s="89"/>
      <c r="DO234" s="89"/>
      <c r="DP234" s="89"/>
      <c r="DQ234" s="89"/>
      <c r="DR234" s="89"/>
      <c r="DS234" s="89"/>
      <c r="DT234" s="89"/>
      <c r="DU234" s="89"/>
      <c r="DV234" s="89"/>
      <c r="DW234" s="89"/>
      <c r="DX234" s="89"/>
      <c r="DY234" s="89"/>
      <c r="DZ234" s="89"/>
      <c r="EA234" s="89"/>
      <c r="EB234" s="89"/>
      <c r="EC234" s="89"/>
      <c r="ED234" s="89"/>
      <c r="EE234" s="89"/>
      <c r="EF234" s="89"/>
      <c r="EG234" s="89"/>
      <c r="EH234" s="89"/>
      <c r="EI234" s="89"/>
      <c r="EJ234" s="89"/>
      <c r="EK234" s="89"/>
      <c r="EL234" s="89"/>
      <c r="EM234" s="89"/>
      <c r="EN234" s="89"/>
      <c r="EO234" s="89"/>
      <c r="EP234" s="89"/>
      <c r="EQ234" s="89"/>
      <c r="ER234" s="89"/>
      <c r="ES234" s="89"/>
      <c r="ET234" s="89"/>
      <c r="EU234" s="89"/>
      <c r="EV234" s="89"/>
      <c r="EW234" s="89"/>
      <c r="EX234" s="89"/>
      <c r="EY234" s="89"/>
      <c r="EZ234" s="89"/>
      <c r="FA234" s="89"/>
      <c r="FB234" s="89"/>
      <c r="FC234" s="89"/>
      <c r="FD234" s="89"/>
      <c r="FE234" s="89"/>
      <c r="FF234" s="89"/>
      <c r="FG234" s="89"/>
      <c r="FH234" s="89"/>
      <c r="FI234" s="89"/>
      <c r="FJ234" s="89"/>
      <c r="FK234" s="89"/>
      <c r="FL234" s="89"/>
      <c r="FM234" s="89"/>
      <c r="FN234" s="89"/>
      <c r="FO234" s="89"/>
      <c r="FP234" s="89"/>
      <c r="FQ234" s="89"/>
      <c r="FR234" s="89"/>
      <c r="FS234" s="89"/>
      <c r="FT234" s="89"/>
      <c r="FU234" s="89"/>
      <c r="FV234" s="89"/>
      <c r="FW234" s="89"/>
      <c r="FX234" s="89"/>
      <c r="FY234" s="89"/>
      <c r="FZ234" s="89"/>
      <c r="GA234" s="89"/>
      <c r="GB234" s="89"/>
      <c r="GC234" s="89"/>
      <c r="GD234" s="89"/>
      <c r="GE234" s="89"/>
      <c r="GF234" s="89"/>
      <c r="GG234" s="89"/>
      <c r="GH234" s="89"/>
      <c r="GI234" s="89"/>
      <c r="GJ234" s="89"/>
      <c r="GK234" s="89"/>
      <c r="GL234" s="89"/>
      <c r="GM234" s="89"/>
      <c r="GN234" s="89"/>
      <c r="GO234" s="89"/>
      <c r="GP234" s="89"/>
      <c r="GQ234" s="89"/>
      <c r="GR234" s="89"/>
      <c r="GS234" s="89"/>
      <c r="GT234" s="89"/>
      <c r="GU234" s="89"/>
      <c r="GV234" s="89"/>
      <c r="GW234" s="89"/>
      <c r="GX234" s="89"/>
      <c r="GY234" s="89"/>
      <c r="GZ234" s="89"/>
      <c r="HA234" s="89"/>
      <c r="HB234" s="89"/>
      <c r="HC234" s="89"/>
      <c r="HD234" s="89"/>
      <c r="HE234" s="89"/>
      <c r="HF234" s="89"/>
      <c r="HG234" s="89"/>
      <c r="HH234" s="89"/>
      <c r="HI234" s="89"/>
      <c r="HJ234" s="89"/>
      <c r="HK234" s="89"/>
      <c r="HL234" s="89"/>
      <c r="HM234" s="89"/>
      <c r="HN234" s="89"/>
      <c r="HO234" s="89"/>
      <c r="HP234" s="89"/>
      <c r="HQ234" s="89"/>
      <c r="HR234" s="89"/>
      <c r="HS234" s="89"/>
      <c r="HT234" s="89"/>
    </row>
    <row r="235" spans="1:234" s="115" customFormat="1" ht="24.75" customHeight="1">
      <c r="A235" s="138" t="s">
        <v>96</v>
      </c>
      <c r="B235" s="147">
        <v>0</v>
      </c>
      <c r="C235" s="147">
        <v>0</v>
      </c>
      <c r="D235" s="147">
        <v>20000</v>
      </c>
      <c r="E235" s="147">
        <v>20000</v>
      </c>
      <c r="F235" s="147">
        <v>0</v>
      </c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/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34"/>
      <c r="CP235" s="34"/>
      <c r="CQ235" s="34"/>
      <c r="CR235" s="34"/>
      <c r="CS235" s="34"/>
      <c r="CT235" s="34"/>
      <c r="CU235" s="34"/>
      <c r="CV235" s="34"/>
      <c r="CW235" s="34"/>
      <c r="CX235" s="34"/>
      <c r="CY235" s="34"/>
      <c r="CZ235" s="34"/>
      <c r="DA235" s="34"/>
      <c r="DB235" s="34"/>
      <c r="DC235" s="34"/>
      <c r="DD235" s="34"/>
      <c r="DE235" s="34"/>
      <c r="DF235" s="34"/>
      <c r="DG235" s="34"/>
      <c r="DH235" s="34"/>
      <c r="DI235" s="34"/>
      <c r="DJ235" s="34"/>
      <c r="DK235" s="34"/>
      <c r="DL235" s="34"/>
      <c r="DM235" s="34"/>
      <c r="DN235" s="34"/>
      <c r="DO235" s="34"/>
      <c r="DP235" s="34"/>
      <c r="DQ235" s="34"/>
      <c r="DR235" s="34"/>
      <c r="DS235" s="34"/>
      <c r="DT235" s="34"/>
      <c r="DU235" s="34"/>
      <c r="DV235" s="34"/>
      <c r="DW235" s="34"/>
      <c r="DX235" s="34"/>
      <c r="DY235" s="34"/>
      <c r="DZ235" s="34"/>
      <c r="EA235" s="34"/>
      <c r="EB235" s="34"/>
      <c r="EC235" s="34"/>
      <c r="ED235" s="34"/>
      <c r="EE235" s="34"/>
      <c r="EF235" s="34"/>
      <c r="EG235" s="34"/>
      <c r="EH235" s="34"/>
      <c r="EI235" s="34"/>
      <c r="EJ235" s="34"/>
      <c r="EK235" s="34"/>
      <c r="EL235" s="34"/>
      <c r="EM235" s="34"/>
      <c r="EN235" s="34"/>
      <c r="EO235" s="34"/>
      <c r="EP235" s="34"/>
      <c r="EQ235" s="34"/>
      <c r="ER235" s="34"/>
      <c r="ES235" s="34"/>
      <c r="ET235" s="34"/>
      <c r="EU235" s="34"/>
      <c r="EV235" s="34"/>
      <c r="EW235" s="34"/>
      <c r="EX235" s="34"/>
      <c r="EY235" s="34"/>
      <c r="EZ235" s="34"/>
      <c r="FA235" s="34"/>
      <c r="FB235" s="34"/>
      <c r="FC235" s="34"/>
      <c r="FD235" s="34"/>
      <c r="FE235" s="34"/>
      <c r="FF235" s="34"/>
      <c r="FG235" s="34"/>
      <c r="FH235" s="34"/>
      <c r="FI235" s="34"/>
      <c r="FJ235" s="34"/>
      <c r="FK235" s="34"/>
      <c r="FL235" s="34"/>
      <c r="FM235" s="34"/>
      <c r="FN235" s="34"/>
      <c r="FO235" s="34"/>
      <c r="FP235" s="34"/>
      <c r="FQ235" s="34"/>
      <c r="FR235" s="34"/>
      <c r="FS235" s="34"/>
      <c r="FT235" s="34"/>
      <c r="FU235" s="34"/>
      <c r="FV235" s="34"/>
      <c r="FW235" s="34"/>
      <c r="FX235" s="34"/>
      <c r="FY235" s="34"/>
      <c r="FZ235" s="34"/>
      <c r="GA235" s="34"/>
      <c r="GB235" s="34"/>
      <c r="GC235" s="34"/>
      <c r="GD235" s="34"/>
      <c r="GE235" s="34"/>
      <c r="GF235" s="34"/>
      <c r="GG235" s="34"/>
      <c r="GH235" s="34"/>
      <c r="GI235" s="34"/>
      <c r="GJ235" s="34"/>
      <c r="GK235" s="34"/>
      <c r="GL235" s="34"/>
      <c r="GM235" s="34"/>
      <c r="GN235" s="34"/>
      <c r="GO235" s="34"/>
      <c r="GP235" s="34"/>
      <c r="GQ235" s="34"/>
      <c r="GR235" s="34"/>
      <c r="GS235" s="34"/>
      <c r="GT235" s="34"/>
      <c r="GU235" s="34"/>
      <c r="GV235" s="34"/>
      <c r="GW235" s="34"/>
      <c r="GX235" s="34"/>
      <c r="GY235" s="34"/>
      <c r="GZ235" s="34"/>
      <c r="HA235" s="34"/>
      <c r="HB235" s="34"/>
      <c r="HC235" s="34"/>
      <c r="HD235" s="34"/>
      <c r="HE235" s="34"/>
      <c r="HF235" s="34"/>
      <c r="HG235" s="34"/>
      <c r="HH235" s="34"/>
      <c r="HI235" s="34"/>
      <c r="HJ235" s="34"/>
      <c r="HK235" s="34"/>
      <c r="HL235" s="34"/>
      <c r="HM235" s="34"/>
      <c r="HN235" s="34"/>
      <c r="HO235" s="34"/>
      <c r="HP235" s="34"/>
      <c r="HQ235" s="34"/>
      <c r="HR235" s="34"/>
      <c r="HS235" s="34"/>
      <c r="HT235" s="34"/>
      <c r="HU235" s="68"/>
      <c r="HV235" s="68"/>
      <c r="HW235" s="68"/>
      <c r="HX235" s="68"/>
      <c r="HY235" s="68"/>
      <c r="HZ235" s="68"/>
    </row>
    <row r="236" spans="1:234" s="115" customFormat="1" ht="24.75" customHeight="1">
      <c r="A236" s="152" t="s">
        <v>79</v>
      </c>
      <c r="B236" s="144">
        <f>SUM(B232,B233,B234,B235)</f>
        <v>0</v>
      </c>
      <c r="C236" s="144">
        <f>SUM(C232,C233,C234,C235)</f>
        <v>0</v>
      </c>
      <c r="D236" s="144">
        <f>SUM(D232,D233,D234,D235)</f>
        <v>91622</v>
      </c>
      <c r="E236" s="144">
        <f>SUM(E232,E233,E234,E235)</f>
        <v>91622</v>
      </c>
      <c r="F236" s="144">
        <f>SUM(F232,F233,F234,F235)</f>
        <v>0</v>
      </c>
      <c r="G236" s="34"/>
      <c r="H236" s="22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/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34"/>
      <c r="CP236" s="34"/>
      <c r="CQ236" s="34"/>
      <c r="CR236" s="34"/>
      <c r="CS236" s="34"/>
      <c r="CT236" s="34"/>
      <c r="CU236" s="34"/>
      <c r="CV236" s="34"/>
      <c r="CW236" s="34"/>
      <c r="CX236" s="34"/>
      <c r="CY236" s="34"/>
      <c r="CZ236" s="34"/>
      <c r="DA236" s="34"/>
      <c r="DB236" s="34"/>
      <c r="DC236" s="34"/>
      <c r="DD236" s="34"/>
      <c r="DE236" s="34"/>
      <c r="DF236" s="34"/>
      <c r="DG236" s="34"/>
      <c r="DH236" s="34"/>
      <c r="DI236" s="34"/>
      <c r="DJ236" s="34"/>
      <c r="DK236" s="34"/>
      <c r="DL236" s="34"/>
      <c r="DM236" s="34"/>
      <c r="DN236" s="34"/>
      <c r="DO236" s="34"/>
      <c r="DP236" s="34"/>
      <c r="DQ236" s="34"/>
      <c r="DR236" s="34"/>
      <c r="DS236" s="34"/>
      <c r="DT236" s="34"/>
      <c r="DU236" s="34"/>
      <c r="DV236" s="34"/>
      <c r="DW236" s="34"/>
      <c r="DX236" s="34"/>
      <c r="DY236" s="34"/>
      <c r="DZ236" s="34"/>
      <c r="EA236" s="34"/>
      <c r="EB236" s="34"/>
      <c r="EC236" s="34"/>
      <c r="ED236" s="34"/>
      <c r="EE236" s="34"/>
      <c r="EF236" s="34"/>
      <c r="EG236" s="34"/>
      <c r="EH236" s="34"/>
      <c r="EI236" s="34"/>
      <c r="EJ236" s="34"/>
      <c r="EK236" s="34"/>
      <c r="EL236" s="34"/>
      <c r="EM236" s="34"/>
      <c r="EN236" s="34"/>
      <c r="EO236" s="34"/>
      <c r="EP236" s="34"/>
      <c r="EQ236" s="34"/>
      <c r="ER236" s="34"/>
      <c r="ES236" s="34"/>
      <c r="ET236" s="34"/>
      <c r="EU236" s="34"/>
      <c r="EV236" s="34"/>
      <c r="EW236" s="34"/>
      <c r="EX236" s="34"/>
      <c r="EY236" s="34"/>
      <c r="EZ236" s="34"/>
      <c r="FA236" s="34"/>
      <c r="FB236" s="34"/>
      <c r="FC236" s="34"/>
      <c r="FD236" s="34"/>
      <c r="FE236" s="34"/>
      <c r="FF236" s="34"/>
      <c r="FG236" s="34"/>
      <c r="FH236" s="34"/>
      <c r="FI236" s="34"/>
      <c r="FJ236" s="34"/>
      <c r="FK236" s="34"/>
      <c r="FL236" s="34"/>
      <c r="FM236" s="34"/>
      <c r="FN236" s="34"/>
      <c r="FO236" s="34"/>
      <c r="FP236" s="34"/>
      <c r="FQ236" s="34"/>
      <c r="FR236" s="34"/>
      <c r="FS236" s="34"/>
      <c r="FT236" s="34"/>
      <c r="FU236" s="34"/>
      <c r="FV236" s="34"/>
      <c r="FW236" s="34"/>
      <c r="FX236" s="34"/>
      <c r="FY236" s="34"/>
      <c r="FZ236" s="34"/>
      <c r="GA236" s="34"/>
      <c r="GB236" s="34"/>
      <c r="GC236" s="34"/>
      <c r="GD236" s="34"/>
      <c r="GE236" s="34"/>
      <c r="GF236" s="34"/>
      <c r="GG236" s="34"/>
      <c r="GH236" s="34"/>
      <c r="GI236" s="34"/>
      <c r="GJ236" s="34"/>
      <c r="GK236" s="34"/>
      <c r="GL236" s="34"/>
      <c r="GM236" s="34"/>
      <c r="GN236" s="34"/>
      <c r="GO236" s="34"/>
      <c r="GP236" s="34"/>
      <c r="GQ236" s="34"/>
      <c r="GR236" s="34"/>
      <c r="GS236" s="34"/>
      <c r="GT236" s="34"/>
      <c r="GU236" s="34"/>
      <c r="GV236" s="34"/>
      <c r="GW236" s="34"/>
      <c r="GX236" s="34"/>
      <c r="GY236" s="34"/>
      <c r="GZ236" s="34"/>
      <c r="HA236" s="34"/>
      <c r="HB236" s="34"/>
      <c r="HC236" s="34"/>
      <c r="HD236" s="34"/>
      <c r="HE236" s="34"/>
      <c r="HF236" s="34"/>
      <c r="HG236" s="34"/>
      <c r="HH236" s="34"/>
      <c r="HI236" s="34"/>
      <c r="HJ236" s="34"/>
      <c r="HK236" s="34"/>
      <c r="HL236" s="34"/>
      <c r="HM236" s="34"/>
      <c r="HN236" s="34"/>
      <c r="HO236" s="34"/>
      <c r="HP236" s="34"/>
      <c r="HQ236" s="34"/>
      <c r="HR236" s="34"/>
      <c r="HS236" s="34"/>
      <c r="HT236" s="34"/>
      <c r="HU236" s="68"/>
      <c r="HV236" s="68"/>
      <c r="HW236" s="68"/>
      <c r="HX236" s="68"/>
      <c r="HY236" s="68"/>
      <c r="HZ236" s="68"/>
    </row>
    <row r="237" spans="1:234" s="115" customFormat="1" ht="24.75" customHeight="1">
      <c r="A237" s="134" t="s">
        <v>15</v>
      </c>
      <c r="B237" s="147">
        <v>0</v>
      </c>
      <c r="C237" s="147">
        <v>0</v>
      </c>
      <c r="D237" s="147">
        <v>20000</v>
      </c>
      <c r="E237" s="147">
        <v>20000</v>
      </c>
      <c r="F237" s="145">
        <v>0</v>
      </c>
      <c r="G237" s="34"/>
      <c r="H237" s="22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34"/>
      <c r="CP237" s="34"/>
      <c r="CQ237" s="34"/>
      <c r="CR237" s="34"/>
      <c r="CS237" s="34"/>
      <c r="CT237" s="34"/>
      <c r="CU237" s="34"/>
      <c r="CV237" s="34"/>
      <c r="CW237" s="34"/>
      <c r="CX237" s="34"/>
      <c r="CY237" s="34"/>
      <c r="CZ237" s="34"/>
      <c r="DA237" s="34"/>
      <c r="DB237" s="34"/>
      <c r="DC237" s="34"/>
      <c r="DD237" s="34"/>
      <c r="DE237" s="34"/>
      <c r="DF237" s="34"/>
      <c r="DG237" s="34"/>
      <c r="DH237" s="34"/>
      <c r="DI237" s="34"/>
      <c r="DJ237" s="34"/>
      <c r="DK237" s="34"/>
      <c r="DL237" s="34"/>
      <c r="DM237" s="34"/>
      <c r="DN237" s="34"/>
      <c r="DO237" s="34"/>
      <c r="DP237" s="34"/>
      <c r="DQ237" s="34"/>
      <c r="DR237" s="34"/>
      <c r="DS237" s="34"/>
      <c r="DT237" s="34"/>
      <c r="DU237" s="34"/>
      <c r="DV237" s="34"/>
      <c r="DW237" s="34"/>
      <c r="DX237" s="34"/>
      <c r="DY237" s="34"/>
      <c r="DZ237" s="34"/>
      <c r="EA237" s="34"/>
      <c r="EB237" s="34"/>
      <c r="EC237" s="34"/>
      <c r="ED237" s="34"/>
      <c r="EE237" s="34"/>
      <c r="EF237" s="34"/>
      <c r="EG237" s="34"/>
      <c r="EH237" s="34"/>
      <c r="EI237" s="34"/>
      <c r="EJ237" s="34"/>
      <c r="EK237" s="34"/>
      <c r="EL237" s="34"/>
      <c r="EM237" s="34"/>
      <c r="EN237" s="34"/>
      <c r="EO237" s="34"/>
      <c r="EP237" s="34"/>
      <c r="EQ237" s="34"/>
      <c r="ER237" s="34"/>
      <c r="ES237" s="34"/>
      <c r="ET237" s="34"/>
      <c r="EU237" s="34"/>
      <c r="EV237" s="34"/>
      <c r="EW237" s="34"/>
      <c r="EX237" s="34"/>
      <c r="EY237" s="34"/>
      <c r="EZ237" s="34"/>
      <c r="FA237" s="34"/>
      <c r="FB237" s="34"/>
      <c r="FC237" s="34"/>
      <c r="FD237" s="34"/>
      <c r="FE237" s="34"/>
      <c r="FF237" s="34"/>
      <c r="FG237" s="34"/>
      <c r="FH237" s="34"/>
      <c r="FI237" s="34"/>
      <c r="FJ237" s="34"/>
      <c r="FK237" s="34"/>
      <c r="FL237" s="34"/>
      <c r="FM237" s="34"/>
      <c r="FN237" s="34"/>
      <c r="FO237" s="34"/>
      <c r="FP237" s="34"/>
      <c r="FQ237" s="34"/>
      <c r="FR237" s="34"/>
      <c r="FS237" s="34"/>
      <c r="FT237" s="34"/>
      <c r="FU237" s="34"/>
      <c r="FV237" s="34"/>
      <c r="FW237" s="34"/>
      <c r="FX237" s="34"/>
      <c r="FY237" s="34"/>
      <c r="FZ237" s="34"/>
      <c r="GA237" s="34"/>
      <c r="GB237" s="34"/>
      <c r="GC237" s="34"/>
      <c r="GD237" s="34"/>
      <c r="GE237" s="34"/>
      <c r="GF237" s="34"/>
      <c r="GG237" s="34"/>
      <c r="GH237" s="34"/>
      <c r="GI237" s="34"/>
      <c r="GJ237" s="34"/>
      <c r="GK237" s="34"/>
      <c r="GL237" s="34"/>
      <c r="GM237" s="34"/>
      <c r="GN237" s="34"/>
      <c r="GO237" s="34"/>
      <c r="GP237" s="34"/>
      <c r="GQ237" s="34"/>
      <c r="GR237" s="34"/>
      <c r="GS237" s="34"/>
      <c r="GT237" s="34"/>
      <c r="GU237" s="34"/>
      <c r="GV237" s="34"/>
      <c r="GW237" s="34"/>
      <c r="GX237" s="34"/>
      <c r="GY237" s="34"/>
      <c r="GZ237" s="34"/>
      <c r="HA237" s="34"/>
      <c r="HB237" s="34"/>
      <c r="HC237" s="34"/>
      <c r="HD237" s="34"/>
      <c r="HE237" s="34"/>
      <c r="HF237" s="34"/>
      <c r="HG237" s="34"/>
      <c r="HH237" s="34"/>
      <c r="HI237" s="34"/>
      <c r="HJ237" s="34"/>
      <c r="HK237" s="34"/>
      <c r="HL237" s="34"/>
      <c r="HM237" s="34"/>
      <c r="HN237" s="34"/>
      <c r="HO237" s="34"/>
      <c r="HP237" s="34"/>
      <c r="HQ237" s="34"/>
      <c r="HR237" s="34"/>
      <c r="HS237" s="34"/>
      <c r="HT237" s="34"/>
      <c r="HU237" s="68"/>
      <c r="HV237" s="68"/>
      <c r="HW237" s="68"/>
      <c r="HX237" s="68"/>
      <c r="HY237" s="68"/>
      <c r="HZ237" s="68"/>
    </row>
    <row r="238" spans="1:234" s="115" customFormat="1" ht="24.75" customHeight="1">
      <c r="A238" s="146" t="s">
        <v>80</v>
      </c>
      <c r="B238" s="144">
        <f>B237</f>
        <v>0</v>
      </c>
      <c r="C238" s="144">
        <f>C237</f>
        <v>0</v>
      </c>
      <c r="D238" s="144">
        <f>D237</f>
        <v>20000</v>
      </c>
      <c r="E238" s="144">
        <f>E237</f>
        <v>20000</v>
      </c>
      <c r="F238" s="144">
        <f>F237</f>
        <v>0</v>
      </c>
      <c r="G238" s="34"/>
      <c r="H238" s="70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34"/>
      <c r="CP238" s="34"/>
      <c r="CQ238" s="34"/>
      <c r="CR238" s="34"/>
      <c r="CS238" s="34"/>
      <c r="CT238" s="34"/>
      <c r="CU238" s="34"/>
      <c r="CV238" s="34"/>
      <c r="CW238" s="34"/>
      <c r="CX238" s="34"/>
      <c r="CY238" s="34"/>
      <c r="CZ238" s="34"/>
      <c r="DA238" s="34"/>
      <c r="DB238" s="34"/>
      <c r="DC238" s="34"/>
      <c r="DD238" s="34"/>
      <c r="DE238" s="34"/>
      <c r="DF238" s="34"/>
      <c r="DG238" s="34"/>
      <c r="DH238" s="34"/>
      <c r="DI238" s="34"/>
      <c r="DJ238" s="34"/>
      <c r="DK238" s="34"/>
      <c r="DL238" s="34"/>
      <c r="DM238" s="34"/>
      <c r="DN238" s="34"/>
      <c r="DO238" s="34"/>
      <c r="DP238" s="34"/>
      <c r="DQ238" s="34"/>
      <c r="DR238" s="34"/>
      <c r="DS238" s="34"/>
      <c r="DT238" s="34"/>
      <c r="DU238" s="34"/>
      <c r="DV238" s="34"/>
      <c r="DW238" s="34"/>
      <c r="DX238" s="34"/>
      <c r="DY238" s="34"/>
      <c r="DZ238" s="34"/>
      <c r="EA238" s="34"/>
      <c r="EB238" s="34"/>
      <c r="EC238" s="34"/>
      <c r="ED238" s="34"/>
      <c r="EE238" s="34"/>
      <c r="EF238" s="34"/>
      <c r="EG238" s="34"/>
      <c r="EH238" s="34"/>
      <c r="EI238" s="34"/>
      <c r="EJ238" s="34"/>
      <c r="EK238" s="34"/>
      <c r="EL238" s="34"/>
      <c r="EM238" s="34"/>
      <c r="EN238" s="34"/>
      <c r="EO238" s="34"/>
      <c r="EP238" s="34"/>
      <c r="EQ238" s="34"/>
      <c r="ER238" s="34"/>
      <c r="ES238" s="34"/>
      <c r="ET238" s="34"/>
      <c r="EU238" s="34"/>
      <c r="EV238" s="34"/>
      <c r="EW238" s="34"/>
      <c r="EX238" s="34"/>
      <c r="EY238" s="34"/>
      <c r="EZ238" s="34"/>
      <c r="FA238" s="34"/>
      <c r="FB238" s="34"/>
      <c r="FC238" s="34"/>
      <c r="FD238" s="34"/>
      <c r="FE238" s="34"/>
      <c r="FF238" s="34"/>
      <c r="FG238" s="34"/>
      <c r="FH238" s="34"/>
      <c r="FI238" s="34"/>
      <c r="FJ238" s="34"/>
      <c r="FK238" s="34"/>
      <c r="FL238" s="34"/>
      <c r="FM238" s="34"/>
      <c r="FN238" s="34"/>
      <c r="FO238" s="34"/>
      <c r="FP238" s="34"/>
      <c r="FQ238" s="34"/>
      <c r="FR238" s="34"/>
      <c r="FS238" s="34"/>
      <c r="FT238" s="34"/>
      <c r="FU238" s="34"/>
      <c r="FV238" s="34"/>
      <c r="FW238" s="34"/>
      <c r="FX238" s="34"/>
      <c r="FY238" s="34"/>
      <c r="FZ238" s="34"/>
      <c r="GA238" s="34"/>
      <c r="GB238" s="34"/>
      <c r="GC238" s="34"/>
      <c r="GD238" s="34"/>
      <c r="GE238" s="34"/>
      <c r="GF238" s="34"/>
      <c r="GG238" s="34"/>
      <c r="GH238" s="34"/>
      <c r="GI238" s="34"/>
      <c r="GJ238" s="34"/>
      <c r="GK238" s="34"/>
      <c r="GL238" s="34"/>
      <c r="GM238" s="34"/>
      <c r="GN238" s="34"/>
      <c r="GO238" s="34"/>
      <c r="GP238" s="34"/>
      <c r="GQ238" s="34"/>
      <c r="GR238" s="34"/>
      <c r="GS238" s="34"/>
      <c r="GT238" s="34"/>
      <c r="GU238" s="34"/>
      <c r="GV238" s="34"/>
      <c r="GW238" s="34"/>
      <c r="GX238" s="34"/>
      <c r="GY238" s="34"/>
      <c r="GZ238" s="34"/>
      <c r="HA238" s="34"/>
      <c r="HB238" s="34"/>
      <c r="HC238" s="34"/>
      <c r="HD238" s="34"/>
      <c r="HE238" s="34"/>
      <c r="HF238" s="34"/>
      <c r="HG238" s="34"/>
      <c r="HH238" s="34"/>
      <c r="HI238" s="34"/>
      <c r="HJ238" s="34"/>
      <c r="HK238" s="34"/>
      <c r="HL238" s="34"/>
      <c r="HM238" s="34"/>
      <c r="HN238" s="34"/>
      <c r="HO238" s="34"/>
      <c r="HP238" s="34"/>
      <c r="HQ238" s="34"/>
      <c r="HR238" s="34"/>
      <c r="HS238" s="34"/>
      <c r="HT238" s="34"/>
      <c r="HU238" s="68"/>
      <c r="HV238" s="68"/>
      <c r="HW238" s="68"/>
      <c r="HX238" s="68"/>
      <c r="HY238" s="68"/>
      <c r="HZ238" s="68"/>
    </row>
    <row r="239" spans="1:234" s="115" customFormat="1" ht="24.75" customHeight="1">
      <c r="A239" s="132" t="s">
        <v>97</v>
      </c>
      <c r="B239" s="147">
        <v>0</v>
      </c>
      <c r="C239" s="147">
        <v>0</v>
      </c>
      <c r="D239" s="147">
        <v>20000</v>
      </c>
      <c r="E239" s="147">
        <v>20000</v>
      </c>
      <c r="F239" s="147">
        <v>0</v>
      </c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4"/>
      <c r="DD239" s="34"/>
      <c r="DE239" s="34"/>
      <c r="DF239" s="34"/>
      <c r="DG239" s="34"/>
      <c r="DH239" s="34"/>
      <c r="DI239" s="34"/>
      <c r="DJ239" s="34"/>
      <c r="DK239" s="34"/>
      <c r="DL239" s="34"/>
      <c r="DM239" s="34"/>
      <c r="DN239" s="34"/>
      <c r="DO239" s="34"/>
      <c r="DP239" s="34"/>
      <c r="DQ239" s="34"/>
      <c r="DR239" s="34"/>
      <c r="DS239" s="34"/>
      <c r="DT239" s="34"/>
      <c r="DU239" s="34"/>
      <c r="DV239" s="34"/>
      <c r="DW239" s="34"/>
      <c r="DX239" s="34"/>
      <c r="DY239" s="34"/>
      <c r="DZ239" s="34"/>
      <c r="EA239" s="34"/>
      <c r="EB239" s="34"/>
      <c r="EC239" s="34"/>
      <c r="ED239" s="34"/>
      <c r="EE239" s="34"/>
      <c r="EF239" s="34"/>
      <c r="EG239" s="34"/>
      <c r="EH239" s="34"/>
      <c r="EI239" s="34"/>
      <c r="EJ239" s="34"/>
      <c r="EK239" s="34"/>
      <c r="EL239" s="34"/>
      <c r="EM239" s="34"/>
      <c r="EN239" s="34"/>
      <c r="EO239" s="34"/>
      <c r="EP239" s="34"/>
      <c r="EQ239" s="34"/>
      <c r="ER239" s="34"/>
      <c r="ES239" s="34"/>
      <c r="ET239" s="34"/>
      <c r="EU239" s="34"/>
      <c r="EV239" s="34"/>
      <c r="EW239" s="34"/>
      <c r="EX239" s="34"/>
      <c r="EY239" s="34"/>
      <c r="EZ239" s="34"/>
      <c r="FA239" s="34"/>
      <c r="FB239" s="34"/>
      <c r="FC239" s="34"/>
      <c r="FD239" s="34"/>
      <c r="FE239" s="34"/>
      <c r="FF239" s="34"/>
      <c r="FG239" s="34"/>
      <c r="FH239" s="34"/>
      <c r="FI239" s="34"/>
      <c r="FJ239" s="34"/>
      <c r="FK239" s="34"/>
      <c r="FL239" s="34"/>
      <c r="FM239" s="34"/>
      <c r="FN239" s="34"/>
      <c r="FO239" s="34"/>
      <c r="FP239" s="34"/>
      <c r="FQ239" s="34"/>
      <c r="FR239" s="34"/>
      <c r="FS239" s="34"/>
      <c r="FT239" s="34"/>
      <c r="FU239" s="34"/>
      <c r="FV239" s="34"/>
      <c r="FW239" s="34"/>
      <c r="FX239" s="34"/>
      <c r="FY239" s="34"/>
      <c r="FZ239" s="34"/>
      <c r="GA239" s="34"/>
      <c r="GB239" s="34"/>
      <c r="GC239" s="34"/>
      <c r="GD239" s="34"/>
      <c r="GE239" s="34"/>
      <c r="GF239" s="34"/>
      <c r="GG239" s="34"/>
      <c r="GH239" s="34"/>
      <c r="GI239" s="34"/>
      <c r="GJ239" s="34"/>
      <c r="GK239" s="34"/>
      <c r="GL239" s="34"/>
      <c r="GM239" s="34"/>
      <c r="GN239" s="34"/>
      <c r="GO239" s="34"/>
      <c r="GP239" s="34"/>
      <c r="GQ239" s="34"/>
      <c r="GR239" s="34"/>
      <c r="GS239" s="34"/>
      <c r="GT239" s="34"/>
      <c r="GU239" s="34"/>
      <c r="GV239" s="34"/>
      <c r="GW239" s="34"/>
      <c r="GX239" s="34"/>
      <c r="GY239" s="34"/>
      <c r="GZ239" s="34"/>
      <c r="HA239" s="34"/>
      <c r="HB239" s="34"/>
      <c r="HC239" s="34"/>
      <c r="HD239" s="34"/>
      <c r="HE239" s="34"/>
      <c r="HF239" s="34"/>
      <c r="HG239" s="34"/>
      <c r="HH239" s="34"/>
      <c r="HI239" s="34"/>
      <c r="HJ239" s="34"/>
      <c r="HK239" s="34"/>
      <c r="HL239" s="34"/>
      <c r="HM239" s="34"/>
      <c r="HN239" s="34"/>
      <c r="HO239" s="34"/>
      <c r="HP239" s="34"/>
      <c r="HQ239" s="34"/>
      <c r="HR239" s="34"/>
      <c r="HS239" s="34"/>
      <c r="HT239" s="34"/>
      <c r="HU239" s="68"/>
      <c r="HV239" s="68"/>
      <c r="HW239" s="68"/>
      <c r="HX239" s="68"/>
      <c r="HY239" s="68"/>
      <c r="HZ239" s="68"/>
    </row>
    <row r="240" spans="1:234" s="24" customFormat="1" ht="24.75" customHeight="1">
      <c r="A240" s="146" t="s">
        <v>81</v>
      </c>
      <c r="B240" s="144">
        <f>B239</f>
        <v>0</v>
      </c>
      <c r="C240" s="144">
        <f>C239</f>
        <v>0</v>
      </c>
      <c r="D240" s="144">
        <f>D239</f>
        <v>20000</v>
      </c>
      <c r="E240" s="144">
        <f>E239</f>
        <v>20000</v>
      </c>
      <c r="F240" s="144">
        <f>F239</f>
        <v>0</v>
      </c>
      <c r="G240" s="34"/>
      <c r="H240" s="34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3"/>
      <c r="HV240" s="23"/>
      <c r="HW240" s="23"/>
      <c r="HX240" s="23"/>
      <c r="HY240" s="23"/>
      <c r="HZ240" s="23"/>
    </row>
    <row r="241" spans="1:234" s="26" customFormat="1" ht="24.75" customHeight="1">
      <c r="A241" s="170" t="s">
        <v>84</v>
      </c>
      <c r="B241" s="147">
        <v>0</v>
      </c>
      <c r="C241" s="147">
        <v>0</v>
      </c>
      <c r="D241" s="147">
        <v>10000</v>
      </c>
      <c r="E241" s="147">
        <v>10000</v>
      </c>
      <c r="F241" s="147">
        <v>0</v>
      </c>
      <c r="G241" s="34"/>
      <c r="H241" s="34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5"/>
      <c r="HV241" s="25"/>
      <c r="HW241" s="25"/>
      <c r="HX241" s="25"/>
      <c r="HY241" s="25"/>
      <c r="HZ241" s="25"/>
    </row>
    <row r="242" spans="1:234" s="24" customFormat="1" ht="24.75" customHeight="1">
      <c r="A242" s="146" t="s">
        <v>58</v>
      </c>
      <c r="B242" s="144">
        <f>B241</f>
        <v>0</v>
      </c>
      <c r="C242" s="144">
        <f>C241</f>
        <v>0</v>
      </c>
      <c r="D242" s="144">
        <f>D241</f>
        <v>10000</v>
      </c>
      <c r="E242" s="144">
        <f>E241</f>
        <v>10000</v>
      </c>
      <c r="F242" s="144">
        <f>F241</f>
        <v>0</v>
      </c>
      <c r="G242" s="34"/>
      <c r="H242" s="34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3"/>
      <c r="HV242" s="23"/>
      <c r="HW242" s="23"/>
      <c r="HX242" s="23"/>
      <c r="HY242" s="23"/>
      <c r="HZ242" s="23"/>
    </row>
    <row r="243" spans="1:234" s="24" customFormat="1" ht="24.75" customHeight="1">
      <c r="A243" s="151" t="s">
        <v>119</v>
      </c>
      <c r="B243" s="121">
        <f>SUM(B231,B236,B240,B238,B242)</f>
        <v>0</v>
      </c>
      <c r="C243" s="121">
        <f>SUM(C231,C236,C240,C238,C242)</f>
        <v>0</v>
      </c>
      <c r="D243" s="121">
        <f>SUM(D231,D236,D240,D238,D242)</f>
        <v>161622</v>
      </c>
      <c r="E243" s="121">
        <f>SUM(E231,E236,E240,E238,E242)</f>
        <v>161622</v>
      </c>
      <c r="F243" s="121">
        <f>SUM(F231,F236,F240,F238,F242)</f>
        <v>0</v>
      </c>
      <c r="G243" s="34"/>
      <c r="H243" s="34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3"/>
      <c r="HV243" s="23"/>
      <c r="HW243" s="23"/>
      <c r="HX243" s="23"/>
      <c r="HY243" s="23"/>
      <c r="HZ243" s="23"/>
    </row>
    <row r="244" spans="1:234" s="24" customFormat="1" ht="24.75" customHeight="1">
      <c r="A244" s="141" t="s">
        <v>98</v>
      </c>
      <c r="B244" s="145"/>
      <c r="C244" s="145"/>
      <c r="D244" s="145"/>
      <c r="E244" s="145"/>
      <c r="F244" s="145"/>
      <c r="G244" s="34"/>
      <c r="H244" s="34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3"/>
      <c r="HV244" s="23"/>
      <c r="HW244" s="23"/>
      <c r="HX244" s="23"/>
      <c r="HY244" s="23"/>
      <c r="HZ244" s="23"/>
    </row>
    <row r="245" spans="1:234" s="24" customFormat="1" ht="24.75" customHeight="1">
      <c r="A245" s="134" t="s">
        <v>99</v>
      </c>
      <c r="B245" s="145">
        <v>26000</v>
      </c>
      <c r="C245" s="145">
        <v>26000</v>
      </c>
      <c r="D245" s="145">
        <v>26000</v>
      </c>
      <c r="E245" s="145">
        <v>26000</v>
      </c>
      <c r="F245" s="145">
        <v>22720.36</v>
      </c>
      <c r="G245" s="34"/>
      <c r="H245" s="34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3"/>
      <c r="HV245" s="23"/>
      <c r="HW245" s="23"/>
      <c r="HX245" s="23"/>
      <c r="HY245" s="23"/>
      <c r="HZ245" s="23"/>
    </row>
    <row r="246" spans="1:234" s="24" customFormat="1" ht="24.75" customHeight="1">
      <c r="A246" s="153" t="s">
        <v>100</v>
      </c>
      <c r="B246" s="144">
        <f>SUM(B245)</f>
        <v>26000</v>
      </c>
      <c r="C246" s="144">
        <f>SUM(C245)</f>
        <v>26000</v>
      </c>
      <c r="D246" s="144">
        <f>SUM(D245)</f>
        <v>26000</v>
      </c>
      <c r="E246" s="144">
        <f>SUM(E245)</f>
        <v>26000</v>
      </c>
      <c r="F246" s="144">
        <f>SUM(F245)</f>
        <v>22720.36</v>
      </c>
      <c r="G246" s="34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3"/>
      <c r="HV246" s="23"/>
      <c r="HW246" s="23"/>
      <c r="HX246" s="23"/>
      <c r="HY246" s="23"/>
      <c r="HZ246" s="23"/>
    </row>
    <row r="247" spans="1:234" s="24" customFormat="1" ht="24.75" customHeight="1">
      <c r="A247" s="134" t="s">
        <v>101</v>
      </c>
      <c r="B247" s="145">
        <v>5000</v>
      </c>
      <c r="C247" s="145">
        <v>5000</v>
      </c>
      <c r="D247" s="145">
        <v>5000</v>
      </c>
      <c r="E247" s="145">
        <v>5000</v>
      </c>
      <c r="F247" s="145">
        <v>4024.8</v>
      </c>
      <c r="G247" s="34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3"/>
      <c r="HV247" s="23"/>
      <c r="HW247" s="23"/>
      <c r="HX247" s="23"/>
      <c r="HY247" s="23"/>
      <c r="HZ247" s="23"/>
    </row>
    <row r="248" spans="1:234" s="24" customFormat="1" ht="24.75" customHeight="1">
      <c r="A248" s="146" t="s">
        <v>86</v>
      </c>
      <c r="B248" s="144">
        <f>B247</f>
        <v>5000</v>
      </c>
      <c r="C248" s="144">
        <f>C247</f>
        <v>5000</v>
      </c>
      <c r="D248" s="144">
        <f>D247</f>
        <v>5000</v>
      </c>
      <c r="E248" s="144">
        <f>E247</f>
        <v>5000</v>
      </c>
      <c r="F248" s="144">
        <f>F247</f>
        <v>4024.8</v>
      </c>
      <c r="G248" s="34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3"/>
      <c r="HV248" s="23"/>
      <c r="HW248" s="23"/>
      <c r="HX248" s="23"/>
      <c r="HY248" s="23"/>
      <c r="HZ248" s="23"/>
    </row>
    <row r="249" spans="1:234" s="24" customFormat="1" ht="24.75" customHeight="1">
      <c r="A249" s="11" t="s">
        <v>102</v>
      </c>
      <c r="B249" s="121">
        <f>SUM(B246,B248)</f>
        <v>31000</v>
      </c>
      <c r="C249" s="121">
        <f>SUM(C246,C248)</f>
        <v>31000</v>
      </c>
      <c r="D249" s="121">
        <f>SUM(D246,D248)</f>
        <v>31000</v>
      </c>
      <c r="E249" s="121">
        <f>SUM(E246,E248)</f>
        <v>31000</v>
      </c>
      <c r="F249" s="121">
        <f>SUM(F246,F248)</f>
        <v>26745.16</v>
      </c>
      <c r="G249" s="34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  <c r="HB249" s="22"/>
      <c r="HC249" s="22"/>
      <c r="HD249" s="22"/>
      <c r="HE249" s="22"/>
      <c r="HF249" s="22"/>
      <c r="HG249" s="22"/>
      <c r="HH249" s="22"/>
      <c r="HI249" s="22"/>
      <c r="HJ249" s="22"/>
      <c r="HK249" s="22"/>
      <c r="HL249" s="22"/>
      <c r="HM249" s="22"/>
      <c r="HN249" s="22"/>
      <c r="HO249" s="22"/>
      <c r="HP249" s="22"/>
      <c r="HQ249" s="22"/>
      <c r="HR249" s="22"/>
      <c r="HS249" s="22"/>
      <c r="HT249" s="22"/>
      <c r="HU249" s="23"/>
      <c r="HV249" s="23"/>
      <c r="HW249" s="23"/>
      <c r="HX249" s="23"/>
      <c r="HY249" s="23"/>
      <c r="HZ249" s="23"/>
    </row>
    <row r="250" spans="1:234" s="24" customFormat="1" ht="24.75" customHeight="1">
      <c r="A250" s="11" t="s">
        <v>103</v>
      </c>
      <c r="B250" s="121">
        <f>SUM(B22,B44,B48,B52,B56,B60,B64,B70,B84,B97,B110,B117,B122,B127,B132,B136,B140,B154,B163,B202,B208,B224,B228,B243,B249)</f>
        <v>26620347</v>
      </c>
      <c r="C250" s="121">
        <f>SUM(C22,C44,C48,C52,C56,C60,C64,C70,C84,C97,C110,C117,C122,C127,C132,C136,C140,C154,C163,C202,C208,C224,C228,C243,C249)</f>
        <v>26620347</v>
      </c>
      <c r="D250" s="121">
        <f>SUM(D22,D44,D48,D52,D56,D60,D64,D70,D84,D97,D110,D117,D122,D127,D132,D136,D140,D154,D163,D202,D208,D224,D228,D243,D249)</f>
        <v>23440899</v>
      </c>
      <c r="E250" s="121">
        <f>SUM(E22,E44,E48,E52,E56,E60,E64,E70,E84,E97,E110,E117,E122,E127,E132,E136,E140,E154,E163,E202,E208,E224,E228,E243,E249)</f>
        <v>23440899</v>
      </c>
      <c r="F250" s="121">
        <f>SUM(F22,F44,F48,F52,F56,F60,F64,F70,F84,F97,F110,F117,F122,F127,F132,F136,F140,F154,F163,F202,F208,F224,F228,F243,F249)</f>
        <v>18829565.09</v>
      </c>
      <c r="G250" s="34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  <c r="HB250" s="22"/>
      <c r="HC250" s="22"/>
      <c r="HD250" s="22"/>
      <c r="HE250" s="22"/>
      <c r="HF250" s="22"/>
      <c r="HG250" s="22"/>
      <c r="HH250" s="22"/>
      <c r="HI250" s="22"/>
      <c r="HJ250" s="22"/>
      <c r="HK250" s="22"/>
      <c r="HL250" s="22"/>
      <c r="HM250" s="22"/>
      <c r="HN250" s="22"/>
      <c r="HO250" s="22"/>
      <c r="HP250" s="22"/>
      <c r="HQ250" s="22"/>
      <c r="HR250" s="22"/>
      <c r="HS250" s="22"/>
      <c r="HT250" s="22"/>
      <c r="HU250" s="23"/>
      <c r="HV250" s="23"/>
      <c r="HW250" s="23"/>
      <c r="HX250" s="23"/>
      <c r="HY250" s="23"/>
      <c r="HZ250" s="23"/>
    </row>
    <row r="251" spans="1:234" s="21" customFormat="1" ht="19.5" customHeight="1">
      <c r="A251" s="27"/>
      <c r="B251" s="28"/>
      <c r="C251" s="28"/>
      <c r="D251" s="28"/>
      <c r="E251" s="28"/>
      <c r="F251" s="28"/>
      <c r="G251" s="19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17"/>
      <c r="ER251" s="17"/>
      <c r="ES251" s="17"/>
      <c r="ET251" s="17"/>
      <c r="EU251" s="17"/>
      <c r="EV251" s="17"/>
      <c r="EW251" s="17"/>
      <c r="EX251" s="17"/>
      <c r="EY251" s="17"/>
      <c r="EZ251" s="17"/>
      <c r="FA251" s="17"/>
      <c r="FB251" s="17"/>
      <c r="FC251" s="17"/>
      <c r="FD251" s="17"/>
      <c r="FE251" s="17"/>
      <c r="FF251" s="17"/>
      <c r="FG251" s="17"/>
      <c r="FH251" s="17"/>
      <c r="FI251" s="17"/>
      <c r="FJ251" s="17"/>
      <c r="FK251" s="17"/>
      <c r="FL251" s="17"/>
      <c r="FM251" s="17"/>
      <c r="FN251" s="17"/>
      <c r="FO251" s="17"/>
      <c r="FP251" s="17"/>
      <c r="FQ251" s="17"/>
      <c r="FR251" s="17"/>
      <c r="FS251" s="17"/>
      <c r="FT251" s="17"/>
      <c r="FU251" s="17"/>
      <c r="FV251" s="17"/>
      <c r="FW251" s="17"/>
      <c r="FX251" s="17"/>
      <c r="FY251" s="17"/>
      <c r="FZ251" s="17"/>
      <c r="GA251" s="17"/>
      <c r="GB251" s="17"/>
      <c r="GC251" s="17"/>
      <c r="GD251" s="17"/>
      <c r="GE251" s="17"/>
      <c r="GF251" s="17"/>
      <c r="GG251" s="17"/>
      <c r="GH251" s="17"/>
      <c r="GI251" s="17"/>
      <c r="GJ251" s="17"/>
      <c r="GK251" s="17"/>
      <c r="GL251" s="17"/>
      <c r="GM251" s="17"/>
      <c r="GN251" s="17"/>
      <c r="GO251" s="17"/>
      <c r="GP251" s="17"/>
      <c r="GQ251" s="17"/>
      <c r="GR251" s="17"/>
      <c r="GS251" s="17"/>
      <c r="GT251" s="17"/>
      <c r="GU251" s="17"/>
      <c r="GV251" s="17"/>
      <c r="GW251" s="17"/>
      <c r="GX251" s="17"/>
      <c r="GY251" s="17"/>
      <c r="GZ251" s="17"/>
      <c r="HA251" s="17"/>
      <c r="HB251" s="17"/>
      <c r="HC251" s="17"/>
      <c r="HD251" s="17"/>
      <c r="HE251" s="17"/>
      <c r="HF251" s="17"/>
      <c r="HG251" s="17"/>
      <c r="HH251" s="17"/>
      <c r="HI251" s="17"/>
      <c r="HJ251" s="17"/>
      <c r="HK251" s="17"/>
      <c r="HL251" s="17"/>
      <c r="HM251" s="17"/>
      <c r="HN251" s="17"/>
      <c r="HO251" s="17"/>
      <c r="HP251" s="17"/>
      <c r="HQ251" s="17"/>
      <c r="HR251" s="17"/>
      <c r="HS251" s="17"/>
      <c r="HT251" s="17"/>
      <c r="HU251" s="18"/>
      <c r="HV251" s="18"/>
      <c r="HW251" s="18"/>
      <c r="HX251" s="18"/>
      <c r="HY251" s="18"/>
      <c r="HZ251" s="18"/>
    </row>
    <row r="252" spans="1:234" s="21" customFormat="1" ht="19.5" customHeight="1">
      <c r="A252" s="27"/>
      <c r="B252" s="28"/>
      <c r="C252" s="28"/>
      <c r="D252" s="28"/>
      <c r="E252" s="28"/>
      <c r="F252" s="28"/>
      <c r="G252" s="19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17"/>
      <c r="ER252" s="17"/>
      <c r="ES252" s="17"/>
      <c r="ET252" s="17"/>
      <c r="EU252" s="17"/>
      <c r="EV252" s="17"/>
      <c r="EW252" s="17"/>
      <c r="EX252" s="17"/>
      <c r="EY252" s="17"/>
      <c r="EZ252" s="17"/>
      <c r="FA252" s="17"/>
      <c r="FB252" s="17"/>
      <c r="FC252" s="17"/>
      <c r="FD252" s="17"/>
      <c r="FE252" s="17"/>
      <c r="FF252" s="17"/>
      <c r="FG252" s="17"/>
      <c r="FH252" s="17"/>
      <c r="FI252" s="17"/>
      <c r="FJ252" s="17"/>
      <c r="FK252" s="17"/>
      <c r="FL252" s="17"/>
      <c r="FM252" s="17"/>
      <c r="FN252" s="17"/>
      <c r="FO252" s="17"/>
      <c r="FP252" s="17"/>
      <c r="FQ252" s="17"/>
      <c r="FR252" s="17"/>
      <c r="FS252" s="17"/>
      <c r="FT252" s="17"/>
      <c r="FU252" s="17"/>
      <c r="FV252" s="17"/>
      <c r="FW252" s="17"/>
      <c r="FX252" s="17"/>
      <c r="FY252" s="17"/>
      <c r="FZ252" s="17"/>
      <c r="GA252" s="17"/>
      <c r="GB252" s="17"/>
      <c r="GC252" s="17"/>
      <c r="GD252" s="17"/>
      <c r="GE252" s="17"/>
      <c r="GF252" s="17"/>
      <c r="GG252" s="17"/>
      <c r="GH252" s="17"/>
      <c r="GI252" s="17"/>
      <c r="GJ252" s="17"/>
      <c r="GK252" s="17"/>
      <c r="GL252" s="17"/>
      <c r="GM252" s="17"/>
      <c r="GN252" s="17"/>
      <c r="GO252" s="17"/>
      <c r="GP252" s="17"/>
      <c r="GQ252" s="17"/>
      <c r="GR252" s="17"/>
      <c r="GS252" s="17"/>
      <c r="GT252" s="17"/>
      <c r="GU252" s="17"/>
      <c r="GV252" s="17"/>
      <c r="GW252" s="17"/>
      <c r="GX252" s="17"/>
      <c r="GY252" s="17"/>
      <c r="GZ252" s="17"/>
      <c r="HA252" s="17"/>
      <c r="HB252" s="17"/>
      <c r="HC252" s="17"/>
      <c r="HD252" s="17"/>
      <c r="HE252" s="17"/>
      <c r="HF252" s="17"/>
      <c r="HG252" s="17"/>
      <c r="HH252" s="17"/>
      <c r="HI252" s="17"/>
      <c r="HJ252" s="17"/>
      <c r="HK252" s="17"/>
      <c r="HL252" s="17"/>
      <c r="HM252" s="17"/>
      <c r="HN252" s="17"/>
      <c r="HO252" s="17"/>
      <c r="HP252" s="17"/>
      <c r="HQ252" s="17"/>
      <c r="HR252" s="17"/>
      <c r="HS252" s="17"/>
      <c r="HT252" s="17"/>
      <c r="HU252" s="18"/>
      <c r="HV252" s="18"/>
      <c r="HW252" s="18"/>
      <c r="HX252" s="18"/>
      <c r="HY252" s="18"/>
      <c r="HZ252" s="18"/>
    </row>
    <row r="253" spans="1:234" s="21" customFormat="1" ht="19.5" customHeight="1">
      <c r="A253" s="27"/>
      <c r="B253" s="28"/>
      <c r="C253" s="28"/>
      <c r="D253" s="28"/>
      <c r="E253" s="28"/>
      <c r="F253" s="28"/>
      <c r="G253" s="19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17"/>
      <c r="ER253" s="17"/>
      <c r="ES253" s="17"/>
      <c r="ET253" s="17"/>
      <c r="EU253" s="17"/>
      <c r="EV253" s="17"/>
      <c r="EW253" s="17"/>
      <c r="EX253" s="17"/>
      <c r="EY253" s="17"/>
      <c r="EZ253" s="17"/>
      <c r="FA253" s="17"/>
      <c r="FB253" s="17"/>
      <c r="FC253" s="17"/>
      <c r="FD253" s="17"/>
      <c r="FE253" s="17"/>
      <c r="FF253" s="17"/>
      <c r="FG253" s="17"/>
      <c r="FH253" s="17"/>
      <c r="FI253" s="17"/>
      <c r="FJ253" s="17"/>
      <c r="FK253" s="17"/>
      <c r="FL253" s="17"/>
      <c r="FM253" s="17"/>
      <c r="FN253" s="17"/>
      <c r="FO253" s="17"/>
      <c r="FP253" s="17"/>
      <c r="FQ253" s="17"/>
      <c r="FR253" s="17"/>
      <c r="FS253" s="17"/>
      <c r="FT253" s="17"/>
      <c r="FU253" s="17"/>
      <c r="FV253" s="17"/>
      <c r="FW253" s="17"/>
      <c r="FX253" s="17"/>
      <c r="FY253" s="17"/>
      <c r="FZ253" s="17"/>
      <c r="GA253" s="17"/>
      <c r="GB253" s="17"/>
      <c r="GC253" s="17"/>
      <c r="GD253" s="17"/>
      <c r="GE253" s="17"/>
      <c r="GF253" s="17"/>
      <c r="GG253" s="17"/>
      <c r="GH253" s="17"/>
      <c r="GI253" s="17"/>
      <c r="GJ253" s="17"/>
      <c r="GK253" s="17"/>
      <c r="GL253" s="17"/>
      <c r="GM253" s="17"/>
      <c r="GN253" s="17"/>
      <c r="GO253" s="17"/>
      <c r="GP253" s="17"/>
      <c r="GQ253" s="17"/>
      <c r="GR253" s="17"/>
      <c r="GS253" s="17"/>
      <c r="GT253" s="17"/>
      <c r="GU253" s="17"/>
      <c r="GV253" s="17"/>
      <c r="GW253" s="17"/>
      <c r="GX253" s="17"/>
      <c r="GY253" s="17"/>
      <c r="GZ253" s="17"/>
      <c r="HA253" s="17"/>
      <c r="HB253" s="17"/>
      <c r="HC253" s="17"/>
      <c r="HD253" s="17"/>
      <c r="HE253" s="17"/>
      <c r="HF253" s="17"/>
      <c r="HG253" s="17"/>
      <c r="HH253" s="17"/>
      <c r="HI253" s="17"/>
      <c r="HJ253" s="17"/>
      <c r="HK253" s="17"/>
      <c r="HL253" s="17"/>
      <c r="HM253" s="17"/>
      <c r="HN253" s="17"/>
      <c r="HO253" s="17"/>
      <c r="HP253" s="17"/>
      <c r="HQ253" s="17"/>
      <c r="HR253" s="17"/>
      <c r="HS253" s="17"/>
      <c r="HT253" s="17"/>
      <c r="HU253" s="18"/>
      <c r="HV253" s="18"/>
      <c r="HW253" s="18"/>
      <c r="HX253" s="18"/>
      <c r="HY253" s="18"/>
      <c r="HZ253" s="18"/>
    </row>
    <row r="254" spans="1:234" s="21" customFormat="1" ht="19.5" customHeight="1">
      <c r="A254" s="27"/>
      <c r="B254" s="28"/>
      <c r="C254" s="28"/>
      <c r="D254" s="28"/>
      <c r="E254" s="28"/>
      <c r="F254" s="28"/>
      <c r="G254" s="19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17"/>
      <c r="ER254" s="17"/>
      <c r="ES254" s="17"/>
      <c r="ET254" s="17"/>
      <c r="EU254" s="17"/>
      <c r="EV254" s="17"/>
      <c r="EW254" s="17"/>
      <c r="EX254" s="17"/>
      <c r="EY254" s="17"/>
      <c r="EZ254" s="17"/>
      <c r="FA254" s="17"/>
      <c r="FB254" s="17"/>
      <c r="FC254" s="17"/>
      <c r="FD254" s="17"/>
      <c r="FE254" s="17"/>
      <c r="FF254" s="17"/>
      <c r="FG254" s="17"/>
      <c r="FH254" s="17"/>
      <c r="FI254" s="17"/>
      <c r="FJ254" s="17"/>
      <c r="FK254" s="17"/>
      <c r="FL254" s="17"/>
      <c r="FM254" s="17"/>
      <c r="FN254" s="17"/>
      <c r="FO254" s="17"/>
      <c r="FP254" s="17"/>
      <c r="FQ254" s="17"/>
      <c r="FR254" s="17"/>
      <c r="FS254" s="17"/>
      <c r="FT254" s="17"/>
      <c r="FU254" s="17"/>
      <c r="FV254" s="17"/>
      <c r="FW254" s="17"/>
      <c r="FX254" s="17"/>
      <c r="FY254" s="17"/>
      <c r="FZ254" s="17"/>
      <c r="GA254" s="17"/>
      <c r="GB254" s="17"/>
      <c r="GC254" s="17"/>
      <c r="GD254" s="17"/>
      <c r="GE254" s="17"/>
      <c r="GF254" s="17"/>
      <c r="GG254" s="17"/>
      <c r="GH254" s="17"/>
      <c r="GI254" s="17"/>
      <c r="GJ254" s="17"/>
      <c r="GK254" s="17"/>
      <c r="GL254" s="17"/>
      <c r="GM254" s="17"/>
      <c r="GN254" s="17"/>
      <c r="GO254" s="17"/>
      <c r="GP254" s="17"/>
      <c r="GQ254" s="17"/>
      <c r="GR254" s="17"/>
      <c r="GS254" s="17"/>
      <c r="GT254" s="17"/>
      <c r="GU254" s="17"/>
      <c r="GV254" s="17"/>
      <c r="GW254" s="17"/>
      <c r="GX254" s="17"/>
      <c r="GY254" s="17"/>
      <c r="GZ254" s="17"/>
      <c r="HA254" s="17"/>
      <c r="HB254" s="17"/>
      <c r="HC254" s="17"/>
      <c r="HD254" s="17"/>
      <c r="HE254" s="17"/>
      <c r="HF254" s="17"/>
      <c r="HG254" s="17"/>
      <c r="HH254" s="17"/>
      <c r="HI254" s="17"/>
      <c r="HJ254" s="17"/>
      <c r="HK254" s="17"/>
      <c r="HL254" s="17"/>
      <c r="HM254" s="17"/>
      <c r="HN254" s="17"/>
      <c r="HO254" s="17"/>
      <c r="HP254" s="17"/>
      <c r="HQ254" s="17"/>
      <c r="HR254" s="17"/>
      <c r="HS254" s="17"/>
      <c r="HT254" s="17"/>
      <c r="HU254" s="18"/>
      <c r="HV254" s="18"/>
      <c r="HW254" s="18"/>
      <c r="HX254" s="18"/>
      <c r="HY254" s="18"/>
      <c r="HZ254" s="18"/>
    </row>
    <row r="255" spans="1:234" s="21" customFormat="1" ht="19.5" customHeight="1">
      <c r="A255" s="27"/>
      <c r="B255" s="28"/>
      <c r="C255" s="28"/>
      <c r="D255" s="28"/>
      <c r="E255" s="28"/>
      <c r="F255" s="28"/>
      <c r="G255" s="19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17"/>
      <c r="ER255" s="17"/>
      <c r="ES255" s="17"/>
      <c r="ET255" s="17"/>
      <c r="EU255" s="17"/>
      <c r="EV255" s="17"/>
      <c r="EW255" s="17"/>
      <c r="EX255" s="17"/>
      <c r="EY255" s="17"/>
      <c r="EZ255" s="17"/>
      <c r="FA255" s="17"/>
      <c r="FB255" s="17"/>
      <c r="FC255" s="17"/>
      <c r="FD255" s="17"/>
      <c r="FE255" s="17"/>
      <c r="FF255" s="17"/>
      <c r="FG255" s="17"/>
      <c r="FH255" s="17"/>
      <c r="FI255" s="17"/>
      <c r="FJ255" s="17"/>
      <c r="FK255" s="17"/>
      <c r="FL255" s="17"/>
      <c r="FM255" s="17"/>
      <c r="FN255" s="17"/>
      <c r="FO255" s="17"/>
      <c r="FP255" s="17"/>
      <c r="FQ255" s="17"/>
      <c r="FR255" s="17"/>
      <c r="FS255" s="17"/>
      <c r="FT255" s="17"/>
      <c r="FU255" s="17"/>
      <c r="FV255" s="17"/>
      <c r="FW255" s="17"/>
      <c r="FX255" s="17"/>
      <c r="FY255" s="17"/>
      <c r="FZ255" s="17"/>
      <c r="GA255" s="17"/>
      <c r="GB255" s="17"/>
      <c r="GC255" s="17"/>
      <c r="GD255" s="17"/>
      <c r="GE255" s="17"/>
      <c r="GF255" s="17"/>
      <c r="GG255" s="17"/>
      <c r="GH255" s="17"/>
      <c r="GI255" s="17"/>
      <c r="GJ255" s="17"/>
      <c r="GK255" s="17"/>
      <c r="GL255" s="17"/>
      <c r="GM255" s="17"/>
      <c r="GN255" s="17"/>
      <c r="GO255" s="17"/>
      <c r="GP255" s="17"/>
      <c r="GQ255" s="17"/>
      <c r="GR255" s="17"/>
      <c r="GS255" s="17"/>
      <c r="GT255" s="17"/>
      <c r="GU255" s="17"/>
      <c r="GV255" s="17"/>
      <c r="GW255" s="17"/>
      <c r="GX255" s="17"/>
      <c r="GY255" s="17"/>
      <c r="GZ255" s="17"/>
      <c r="HA255" s="17"/>
      <c r="HB255" s="17"/>
      <c r="HC255" s="17"/>
      <c r="HD255" s="17"/>
      <c r="HE255" s="17"/>
      <c r="HF255" s="17"/>
      <c r="HG255" s="17"/>
      <c r="HH255" s="17"/>
      <c r="HI255" s="17"/>
      <c r="HJ255" s="17"/>
      <c r="HK255" s="17"/>
      <c r="HL255" s="17"/>
      <c r="HM255" s="17"/>
      <c r="HN255" s="17"/>
      <c r="HO255" s="17"/>
      <c r="HP255" s="17"/>
      <c r="HQ255" s="17"/>
      <c r="HR255" s="17"/>
      <c r="HS255" s="17"/>
      <c r="HT255" s="17"/>
      <c r="HU255" s="18"/>
      <c r="HV255" s="18"/>
      <c r="HW255" s="18"/>
      <c r="HX255" s="18"/>
      <c r="HY255" s="18"/>
      <c r="HZ255" s="18"/>
    </row>
    <row r="256" spans="1:234" s="21" customFormat="1" ht="19.5" customHeight="1">
      <c r="A256" s="27"/>
      <c r="B256" s="28"/>
      <c r="C256" s="28"/>
      <c r="D256" s="28"/>
      <c r="E256" s="28"/>
      <c r="F256" s="28"/>
      <c r="G256" s="19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17"/>
      <c r="ER256" s="17"/>
      <c r="ES256" s="17"/>
      <c r="ET256" s="17"/>
      <c r="EU256" s="17"/>
      <c r="EV256" s="17"/>
      <c r="EW256" s="17"/>
      <c r="EX256" s="17"/>
      <c r="EY256" s="17"/>
      <c r="EZ256" s="17"/>
      <c r="FA256" s="17"/>
      <c r="FB256" s="17"/>
      <c r="FC256" s="17"/>
      <c r="FD256" s="17"/>
      <c r="FE256" s="17"/>
      <c r="FF256" s="17"/>
      <c r="FG256" s="17"/>
      <c r="FH256" s="17"/>
      <c r="FI256" s="17"/>
      <c r="FJ256" s="17"/>
      <c r="FK256" s="17"/>
      <c r="FL256" s="17"/>
      <c r="FM256" s="17"/>
      <c r="FN256" s="17"/>
      <c r="FO256" s="17"/>
      <c r="FP256" s="17"/>
      <c r="FQ256" s="17"/>
      <c r="FR256" s="17"/>
      <c r="FS256" s="17"/>
      <c r="FT256" s="17"/>
      <c r="FU256" s="17"/>
      <c r="FV256" s="17"/>
      <c r="FW256" s="17"/>
      <c r="FX256" s="17"/>
      <c r="FY256" s="17"/>
      <c r="FZ256" s="17"/>
      <c r="GA256" s="17"/>
      <c r="GB256" s="17"/>
      <c r="GC256" s="17"/>
      <c r="GD256" s="17"/>
      <c r="GE256" s="17"/>
      <c r="GF256" s="17"/>
      <c r="GG256" s="17"/>
      <c r="GH256" s="17"/>
      <c r="GI256" s="17"/>
      <c r="GJ256" s="17"/>
      <c r="GK256" s="17"/>
      <c r="GL256" s="17"/>
      <c r="GM256" s="17"/>
      <c r="GN256" s="17"/>
      <c r="GO256" s="17"/>
      <c r="GP256" s="17"/>
      <c r="GQ256" s="17"/>
      <c r="GR256" s="17"/>
      <c r="GS256" s="17"/>
      <c r="GT256" s="17"/>
      <c r="GU256" s="17"/>
      <c r="GV256" s="17"/>
      <c r="GW256" s="17"/>
      <c r="GX256" s="17"/>
      <c r="GY256" s="17"/>
      <c r="GZ256" s="17"/>
      <c r="HA256" s="17"/>
      <c r="HB256" s="17"/>
      <c r="HC256" s="17"/>
      <c r="HD256" s="17"/>
      <c r="HE256" s="17"/>
      <c r="HF256" s="17"/>
      <c r="HG256" s="17"/>
      <c r="HH256" s="17"/>
      <c r="HI256" s="17"/>
      <c r="HJ256" s="17"/>
      <c r="HK256" s="17"/>
      <c r="HL256" s="17"/>
      <c r="HM256" s="17"/>
      <c r="HN256" s="17"/>
      <c r="HO256" s="17"/>
      <c r="HP256" s="17"/>
      <c r="HQ256" s="17"/>
      <c r="HR256" s="17"/>
      <c r="HS256" s="17"/>
      <c r="HT256" s="17"/>
      <c r="HU256" s="18"/>
      <c r="HV256" s="18"/>
      <c r="HW256" s="18"/>
      <c r="HX256" s="18"/>
      <c r="HY256" s="18"/>
      <c r="HZ256" s="18"/>
    </row>
    <row r="257" spans="1:234" s="21" customFormat="1" ht="19.5" customHeight="1">
      <c r="A257" s="27"/>
      <c r="B257" s="28"/>
      <c r="C257" s="28"/>
      <c r="D257" s="28"/>
      <c r="E257" s="28"/>
      <c r="F257" s="28"/>
      <c r="G257" s="19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17"/>
      <c r="ER257" s="17"/>
      <c r="ES257" s="17"/>
      <c r="ET257" s="17"/>
      <c r="EU257" s="17"/>
      <c r="EV257" s="17"/>
      <c r="EW257" s="17"/>
      <c r="EX257" s="17"/>
      <c r="EY257" s="17"/>
      <c r="EZ257" s="17"/>
      <c r="FA257" s="17"/>
      <c r="FB257" s="17"/>
      <c r="FC257" s="17"/>
      <c r="FD257" s="17"/>
      <c r="FE257" s="17"/>
      <c r="FF257" s="17"/>
      <c r="FG257" s="17"/>
      <c r="FH257" s="17"/>
      <c r="FI257" s="17"/>
      <c r="FJ257" s="17"/>
      <c r="FK257" s="17"/>
      <c r="FL257" s="17"/>
      <c r="FM257" s="17"/>
      <c r="FN257" s="17"/>
      <c r="FO257" s="17"/>
      <c r="FP257" s="17"/>
      <c r="FQ257" s="17"/>
      <c r="FR257" s="17"/>
      <c r="FS257" s="17"/>
      <c r="FT257" s="17"/>
      <c r="FU257" s="17"/>
      <c r="FV257" s="17"/>
      <c r="FW257" s="17"/>
      <c r="FX257" s="17"/>
      <c r="FY257" s="17"/>
      <c r="FZ257" s="17"/>
      <c r="GA257" s="17"/>
      <c r="GB257" s="17"/>
      <c r="GC257" s="17"/>
      <c r="GD257" s="17"/>
      <c r="GE257" s="17"/>
      <c r="GF257" s="17"/>
      <c r="GG257" s="17"/>
      <c r="GH257" s="17"/>
      <c r="GI257" s="17"/>
      <c r="GJ257" s="17"/>
      <c r="GK257" s="17"/>
      <c r="GL257" s="17"/>
      <c r="GM257" s="17"/>
      <c r="GN257" s="17"/>
      <c r="GO257" s="17"/>
      <c r="GP257" s="17"/>
      <c r="GQ257" s="17"/>
      <c r="GR257" s="17"/>
      <c r="GS257" s="17"/>
      <c r="GT257" s="17"/>
      <c r="GU257" s="17"/>
      <c r="GV257" s="17"/>
      <c r="GW257" s="17"/>
      <c r="GX257" s="17"/>
      <c r="GY257" s="17"/>
      <c r="GZ257" s="17"/>
      <c r="HA257" s="17"/>
      <c r="HB257" s="17"/>
      <c r="HC257" s="17"/>
      <c r="HD257" s="17"/>
      <c r="HE257" s="17"/>
      <c r="HF257" s="17"/>
      <c r="HG257" s="17"/>
      <c r="HH257" s="17"/>
      <c r="HI257" s="17"/>
      <c r="HJ257" s="17"/>
      <c r="HK257" s="17"/>
      <c r="HL257" s="17"/>
      <c r="HM257" s="17"/>
      <c r="HN257" s="17"/>
      <c r="HO257" s="17"/>
      <c r="HP257" s="17"/>
      <c r="HQ257" s="17"/>
      <c r="HR257" s="17"/>
      <c r="HS257" s="17"/>
      <c r="HT257" s="17"/>
      <c r="HU257" s="18"/>
      <c r="HV257" s="18"/>
      <c r="HW257" s="18"/>
      <c r="HX257" s="18"/>
      <c r="HY257" s="18"/>
      <c r="HZ257" s="18"/>
    </row>
    <row r="258" spans="1:234" s="21" customFormat="1" ht="19.5" customHeight="1">
      <c r="A258" s="27"/>
      <c r="B258" s="28"/>
      <c r="C258" s="28"/>
      <c r="D258" s="28"/>
      <c r="E258" s="28"/>
      <c r="F258" s="28"/>
      <c r="G258" s="19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17"/>
      <c r="ER258" s="17"/>
      <c r="ES258" s="17"/>
      <c r="ET258" s="17"/>
      <c r="EU258" s="17"/>
      <c r="EV258" s="17"/>
      <c r="EW258" s="17"/>
      <c r="EX258" s="17"/>
      <c r="EY258" s="17"/>
      <c r="EZ258" s="17"/>
      <c r="FA258" s="17"/>
      <c r="FB258" s="17"/>
      <c r="FC258" s="17"/>
      <c r="FD258" s="17"/>
      <c r="FE258" s="17"/>
      <c r="FF258" s="17"/>
      <c r="FG258" s="17"/>
      <c r="FH258" s="17"/>
      <c r="FI258" s="17"/>
      <c r="FJ258" s="17"/>
      <c r="FK258" s="17"/>
      <c r="FL258" s="17"/>
      <c r="FM258" s="17"/>
      <c r="FN258" s="17"/>
      <c r="FO258" s="17"/>
      <c r="FP258" s="17"/>
      <c r="FQ258" s="17"/>
      <c r="FR258" s="17"/>
      <c r="FS258" s="17"/>
      <c r="FT258" s="17"/>
      <c r="FU258" s="17"/>
      <c r="FV258" s="17"/>
      <c r="FW258" s="17"/>
      <c r="FX258" s="17"/>
      <c r="FY258" s="17"/>
      <c r="FZ258" s="17"/>
      <c r="GA258" s="17"/>
      <c r="GB258" s="17"/>
      <c r="GC258" s="17"/>
      <c r="GD258" s="17"/>
      <c r="GE258" s="17"/>
      <c r="GF258" s="17"/>
      <c r="GG258" s="17"/>
      <c r="GH258" s="17"/>
      <c r="GI258" s="17"/>
      <c r="GJ258" s="17"/>
      <c r="GK258" s="17"/>
      <c r="GL258" s="17"/>
      <c r="GM258" s="17"/>
      <c r="GN258" s="17"/>
      <c r="GO258" s="17"/>
      <c r="GP258" s="17"/>
      <c r="GQ258" s="17"/>
      <c r="GR258" s="17"/>
      <c r="GS258" s="17"/>
      <c r="GT258" s="17"/>
      <c r="GU258" s="17"/>
      <c r="GV258" s="17"/>
      <c r="GW258" s="17"/>
      <c r="GX258" s="17"/>
      <c r="GY258" s="17"/>
      <c r="GZ258" s="17"/>
      <c r="HA258" s="17"/>
      <c r="HB258" s="17"/>
      <c r="HC258" s="17"/>
      <c r="HD258" s="17"/>
      <c r="HE258" s="17"/>
      <c r="HF258" s="17"/>
      <c r="HG258" s="17"/>
      <c r="HH258" s="17"/>
      <c r="HI258" s="17"/>
      <c r="HJ258" s="17"/>
      <c r="HK258" s="17"/>
      <c r="HL258" s="17"/>
      <c r="HM258" s="17"/>
      <c r="HN258" s="17"/>
      <c r="HO258" s="17"/>
      <c r="HP258" s="17"/>
      <c r="HQ258" s="17"/>
      <c r="HR258" s="17"/>
      <c r="HS258" s="17"/>
      <c r="HT258" s="17"/>
      <c r="HU258" s="18"/>
      <c r="HV258" s="18"/>
      <c r="HW258" s="18"/>
      <c r="HX258" s="18"/>
      <c r="HY258" s="18"/>
      <c r="HZ258" s="18"/>
    </row>
    <row r="259" spans="1:234" s="21" customFormat="1" ht="19.5" customHeight="1">
      <c r="A259" s="27"/>
      <c r="B259" s="28"/>
      <c r="C259" s="28"/>
      <c r="D259" s="28"/>
      <c r="E259" s="28"/>
      <c r="F259" s="28"/>
      <c r="G259" s="19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17"/>
      <c r="ER259" s="17"/>
      <c r="ES259" s="17"/>
      <c r="ET259" s="17"/>
      <c r="EU259" s="17"/>
      <c r="EV259" s="17"/>
      <c r="EW259" s="17"/>
      <c r="EX259" s="17"/>
      <c r="EY259" s="17"/>
      <c r="EZ259" s="17"/>
      <c r="FA259" s="17"/>
      <c r="FB259" s="17"/>
      <c r="FC259" s="17"/>
      <c r="FD259" s="17"/>
      <c r="FE259" s="17"/>
      <c r="FF259" s="17"/>
      <c r="FG259" s="17"/>
      <c r="FH259" s="17"/>
      <c r="FI259" s="17"/>
      <c r="FJ259" s="17"/>
      <c r="FK259" s="17"/>
      <c r="FL259" s="17"/>
      <c r="FM259" s="17"/>
      <c r="FN259" s="17"/>
      <c r="FO259" s="17"/>
      <c r="FP259" s="17"/>
      <c r="FQ259" s="17"/>
      <c r="FR259" s="17"/>
      <c r="FS259" s="17"/>
      <c r="FT259" s="17"/>
      <c r="FU259" s="17"/>
      <c r="FV259" s="17"/>
      <c r="FW259" s="17"/>
      <c r="FX259" s="17"/>
      <c r="FY259" s="17"/>
      <c r="FZ259" s="17"/>
      <c r="GA259" s="17"/>
      <c r="GB259" s="17"/>
      <c r="GC259" s="17"/>
      <c r="GD259" s="17"/>
      <c r="GE259" s="17"/>
      <c r="GF259" s="17"/>
      <c r="GG259" s="17"/>
      <c r="GH259" s="17"/>
      <c r="GI259" s="17"/>
      <c r="GJ259" s="17"/>
      <c r="GK259" s="17"/>
      <c r="GL259" s="17"/>
      <c r="GM259" s="17"/>
      <c r="GN259" s="17"/>
      <c r="GO259" s="17"/>
      <c r="GP259" s="17"/>
      <c r="GQ259" s="17"/>
      <c r="GR259" s="17"/>
      <c r="GS259" s="17"/>
      <c r="GT259" s="17"/>
      <c r="GU259" s="17"/>
      <c r="GV259" s="17"/>
      <c r="GW259" s="17"/>
      <c r="GX259" s="17"/>
      <c r="GY259" s="17"/>
      <c r="GZ259" s="17"/>
      <c r="HA259" s="17"/>
      <c r="HB259" s="17"/>
      <c r="HC259" s="17"/>
      <c r="HD259" s="17"/>
      <c r="HE259" s="17"/>
      <c r="HF259" s="17"/>
      <c r="HG259" s="17"/>
      <c r="HH259" s="17"/>
      <c r="HI259" s="17"/>
      <c r="HJ259" s="17"/>
      <c r="HK259" s="17"/>
      <c r="HL259" s="17"/>
      <c r="HM259" s="17"/>
      <c r="HN259" s="17"/>
      <c r="HO259" s="17"/>
      <c r="HP259" s="17"/>
      <c r="HQ259" s="17"/>
      <c r="HR259" s="17"/>
      <c r="HS259" s="17"/>
      <c r="HT259" s="17"/>
      <c r="HU259" s="18"/>
      <c r="HV259" s="18"/>
      <c r="HW259" s="18"/>
      <c r="HX259" s="18"/>
      <c r="HY259" s="18"/>
      <c r="HZ259" s="18"/>
    </row>
    <row r="260" spans="1:234" s="21" customFormat="1" ht="19.5" customHeight="1">
      <c r="A260" s="27"/>
      <c r="B260" s="28"/>
      <c r="C260" s="28"/>
      <c r="D260" s="28"/>
      <c r="E260" s="28"/>
      <c r="F260" s="28"/>
      <c r="G260" s="19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  <c r="EP260" s="17"/>
      <c r="EQ260" s="17"/>
      <c r="ER260" s="17"/>
      <c r="ES260" s="17"/>
      <c r="ET260" s="17"/>
      <c r="EU260" s="17"/>
      <c r="EV260" s="17"/>
      <c r="EW260" s="17"/>
      <c r="EX260" s="17"/>
      <c r="EY260" s="17"/>
      <c r="EZ260" s="17"/>
      <c r="FA260" s="17"/>
      <c r="FB260" s="17"/>
      <c r="FC260" s="17"/>
      <c r="FD260" s="17"/>
      <c r="FE260" s="17"/>
      <c r="FF260" s="17"/>
      <c r="FG260" s="17"/>
      <c r="FH260" s="17"/>
      <c r="FI260" s="17"/>
      <c r="FJ260" s="17"/>
      <c r="FK260" s="17"/>
      <c r="FL260" s="17"/>
      <c r="FM260" s="17"/>
      <c r="FN260" s="17"/>
      <c r="FO260" s="17"/>
      <c r="FP260" s="17"/>
      <c r="FQ260" s="17"/>
      <c r="FR260" s="17"/>
      <c r="FS260" s="17"/>
      <c r="FT260" s="17"/>
      <c r="FU260" s="17"/>
      <c r="FV260" s="17"/>
      <c r="FW260" s="17"/>
      <c r="FX260" s="17"/>
      <c r="FY260" s="17"/>
      <c r="FZ260" s="17"/>
      <c r="GA260" s="17"/>
      <c r="GB260" s="17"/>
      <c r="GC260" s="17"/>
      <c r="GD260" s="17"/>
      <c r="GE260" s="17"/>
      <c r="GF260" s="17"/>
      <c r="GG260" s="17"/>
      <c r="GH260" s="17"/>
      <c r="GI260" s="17"/>
      <c r="GJ260" s="17"/>
      <c r="GK260" s="17"/>
      <c r="GL260" s="17"/>
      <c r="GM260" s="17"/>
      <c r="GN260" s="17"/>
      <c r="GO260" s="17"/>
      <c r="GP260" s="17"/>
      <c r="GQ260" s="17"/>
      <c r="GR260" s="17"/>
      <c r="GS260" s="17"/>
      <c r="GT260" s="17"/>
      <c r="GU260" s="17"/>
      <c r="GV260" s="17"/>
      <c r="GW260" s="17"/>
      <c r="GX260" s="17"/>
      <c r="GY260" s="17"/>
      <c r="GZ260" s="17"/>
      <c r="HA260" s="17"/>
      <c r="HB260" s="17"/>
      <c r="HC260" s="17"/>
      <c r="HD260" s="17"/>
      <c r="HE260" s="17"/>
      <c r="HF260" s="17"/>
      <c r="HG260" s="17"/>
      <c r="HH260" s="17"/>
      <c r="HI260" s="17"/>
      <c r="HJ260" s="17"/>
      <c r="HK260" s="17"/>
      <c r="HL260" s="17"/>
      <c r="HM260" s="17"/>
      <c r="HN260" s="17"/>
      <c r="HO260" s="17"/>
      <c r="HP260" s="17"/>
      <c r="HQ260" s="17"/>
      <c r="HR260" s="17"/>
      <c r="HS260" s="17"/>
      <c r="HT260" s="17"/>
      <c r="HU260" s="18"/>
      <c r="HV260" s="18"/>
      <c r="HW260" s="18"/>
      <c r="HX260" s="18"/>
      <c r="HY260" s="18"/>
      <c r="HZ260" s="18"/>
    </row>
    <row r="261" spans="1:234" s="21" customFormat="1" ht="19.5" customHeight="1">
      <c r="A261" s="27"/>
      <c r="B261" s="28"/>
      <c r="C261" s="28"/>
      <c r="D261" s="28"/>
      <c r="E261" s="28"/>
      <c r="F261" s="28"/>
      <c r="G261" s="19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7"/>
      <c r="DX261" s="17"/>
      <c r="DY261" s="17"/>
      <c r="DZ261" s="17"/>
      <c r="EA261" s="17"/>
      <c r="EB261" s="17"/>
      <c r="EC261" s="17"/>
      <c r="ED261" s="17"/>
      <c r="EE261" s="17"/>
      <c r="EF261" s="17"/>
      <c r="EG261" s="17"/>
      <c r="EH261" s="17"/>
      <c r="EI261" s="17"/>
      <c r="EJ261" s="17"/>
      <c r="EK261" s="17"/>
      <c r="EL261" s="17"/>
      <c r="EM261" s="17"/>
      <c r="EN261" s="17"/>
      <c r="EO261" s="17"/>
      <c r="EP261" s="17"/>
      <c r="EQ261" s="17"/>
      <c r="ER261" s="17"/>
      <c r="ES261" s="17"/>
      <c r="ET261" s="17"/>
      <c r="EU261" s="17"/>
      <c r="EV261" s="17"/>
      <c r="EW261" s="17"/>
      <c r="EX261" s="17"/>
      <c r="EY261" s="17"/>
      <c r="EZ261" s="17"/>
      <c r="FA261" s="17"/>
      <c r="FB261" s="17"/>
      <c r="FC261" s="17"/>
      <c r="FD261" s="17"/>
      <c r="FE261" s="17"/>
      <c r="FF261" s="17"/>
      <c r="FG261" s="17"/>
      <c r="FH261" s="17"/>
      <c r="FI261" s="17"/>
      <c r="FJ261" s="17"/>
      <c r="FK261" s="17"/>
      <c r="FL261" s="17"/>
      <c r="FM261" s="17"/>
      <c r="FN261" s="17"/>
      <c r="FO261" s="17"/>
      <c r="FP261" s="17"/>
      <c r="FQ261" s="17"/>
      <c r="FR261" s="17"/>
      <c r="FS261" s="17"/>
      <c r="FT261" s="17"/>
      <c r="FU261" s="17"/>
      <c r="FV261" s="17"/>
      <c r="FW261" s="17"/>
      <c r="FX261" s="17"/>
      <c r="FY261" s="17"/>
      <c r="FZ261" s="17"/>
      <c r="GA261" s="17"/>
      <c r="GB261" s="17"/>
      <c r="GC261" s="17"/>
      <c r="GD261" s="17"/>
      <c r="GE261" s="17"/>
      <c r="GF261" s="17"/>
      <c r="GG261" s="17"/>
      <c r="GH261" s="17"/>
      <c r="GI261" s="17"/>
      <c r="GJ261" s="17"/>
      <c r="GK261" s="17"/>
      <c r="GL261" s="17"/>
      <c r="GM261" s="17"/>
      <c r="GN261" s="17"/>
      <c r="GO261" s="17"/>
      <c r="GP261" s="17"/>
      <c r="GQ261" s="17"/>
      <c r="GR261" s="17"/>
      <c r="GS261" s="17"/>
      <c r="GT261" s="17"/>
      <c r="GU261" s="17"/>
      <c r="GV261" s="17"/>
      <c r="GW261" s="17"/>
      <c r="GX261" s="17"/>
      <c r="GY261" s="17"/>
      <c r="GZ261" s="17"/>
      <c r="HA261" s="17"/>
      <c r="HB261" s="17"/>
      <c r="HC261" s="17"/>
      <c r="HD261" s="17"/>
      <c r="HE261" s="17"/>
      <c r="HF261" s="17"/>
      <c r="HG261" s="17"/>
      <c r="HH261" s="17"/>
      <c r="HI261" s="17"/>
      <c r="HJ261" s="17"/>
      <c r="HK261" s="17"/>
      <c r="HL261" s="17"/>
      <c r="HM261" s="17"/>
      <c r="HN261" s="17"/>
      <c r="HO261" s="17"/>
      <c r="HP261" s="17"/>
      <c r="HQ261" s="17"/>
      <c r="HR261" s="17"/>
      <c r="HS261" s="17"/>
      <c r="HT261" s="17"/>
      <c r="HU261" s="18"/>
      <c r="HV261" s="18"/>
      <c r="HW261" s="18"/>
      <c r="HX261" s="18"/>
      <c r="HY261" s="18"/>
      <c r="HZ261" s="18"/>
    </row>
    <row r="262" spans="1:234" s="21" customFormat="1" ht="19.5" customHeight="1">
      <c r="A262" s="27"/>
      <c r="B262" s="28"/>
      <c r="C262" s="28"/>
      <c r="D262" s="28"/>
      <c r="E262" s="28"/>
      <c r="F262" s="28"/>
      <c r="G262" s="19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  <c r="DX262" s="17"/>
      <c r="DY262" s="17"/>
      <c r="DZ262" s="17"/>
      <c r="EA262" s="17"/>
      <c r="EB262" s="17"/>
      <c r="EC262" s="17"/>
      <c r="ED262" s="17"/>
      <c r="EE262" s="17"/>
      <c r="EF262" s="17"/>
      <c r="EG262" s="17"/>
      <c r="EH262" s="17"/>
      <c r="EI262" s="17"/>
      <c r="EJ262" s="17"/>
      <c r="EK262" s="17"/>
      <c r="EL262" s="17"/>
      <c r="EM262" s="17"/>
      <c r="EN262" s="17"/>
      <c r="EO262" s="17"/>
      <c r="EP262" s="17"/>
      <c r="EQ262" s="17"/>
      <c r="ER262" s="17"/>
      <c r="ES262" s="17"/>
      <c r="ET262" s="17"/>
      <c r="EU262" s="17"/>
      <c r="EV262" s="17"/>
      <c r="EW262" s="17"/>
      <c r="EX262" s="17"/>
      <c r="EY262" s="17"/>
      <c r="EZ262" s="17"/>
      <c r="FA262" s="17"/>
      <c r="FB262" s="17"/>
      <c r="FC262" s="17"/>
      <c r="FD262" s="17"/>
      <c r="FE262" s="17"/>
      <c r="FF262" s="17"/>
      <c r="FG262" s="17"/>
      <c r="FH262" s="17"/>
      <c r="FI262" s="17"/>
      <c r="FJ262" s="17"/>
      <c r="FK262" s="17"/>
      <c r="FL262" s="17"/>
      <c r="FM262" s="17"/>
      <c r="FN262" s="17"/>
      <c r="FO262" s="17"/>
      <c r="FP262" s="17"/>
      <c r="FQ262" s="17"/>
      <c r="FR262" s="17"/>
      <c r="FS262" s="17"/>
      <c r="FT262" s="17"/>
      <c r="FU262" s="17"/>
      <c r="FV262" s="17"/>
      <c r="FW262" s="17"/>
      <c r="FX262" s="17"/>
      <c r="FY262" s="17"/>
      <c r="FZ262" s="17"/>
      <c r="GA262" s="17"/>
      <c r="GB262" s="17"/>
      <c r="GC262" s="17"/>
      <c r="GD262" s="17"/>
      <c r="GE262" s="17"/>
      <c r="GF262" s="17"/>
      <c r="GG262" s="17"/>
      <c r="GH262" s="17"/>
      <c r="GI262" s="17"/>
      <c r="GJ262" s="17"/>
      <c r="GK262" s="17"/>
      <c r="GL262" s="17"/>
      <c r="GM262" s="17"/>
      <c r="GN262" s="17"/>
      <c r="GO262" s="17"/>
      <c r="GP262" s="17"/>
      <c r="GQ262" s="17"/>
      <c r="GR262" s="17"/>
      <c r="GS262" s="17"/>
      <c r="GT262" s="17"/>
      <c r="GU262" s="17"/>
      <c r="GV262" s="17"/>
      <c r="GW262" s="17"/>
      <c r="GX262" s="17"/>
      <c r="GY262" s="17"/>
      <c r="GZ262" s="17"/>
      <c r="HA262" s="17"/>
      <c r="HB262" s="17"/>
      <c r="HC262" s="17"/>
      <c r="HD262" s="17"/>
      <c r="HE262" s="17"/>
      <c r="HF262" s="17"/>
      <c r="HG262" s="17"/>
      <c r="HH262" s="17"/>
      <c r="HI262" s="17"/>
      <c r="HJ262" s="17"/>
      <c r="HK262" s="17"/>
      <c r="HL262" s="17"/>
      <c r="HM262" s="17"/>
      <c r="HN262" s="17"/>
      <c r="HO262" s="17"/>
      <c r="HP262" s="17"/>
      <c r="HQ262" s="17"/>
      <c r="HR262" s="17"/>
      <c r="HS262" s="17"/>
      <c r="HT262" s="17"/>
      <c r="HU262" s="18"/>
      <c r="HV262" s="18"/>
      <c r="HW262" s="18"/>
      <c r="HX262" s="18"/>
      <c r="HY262" s="18"/>
      <c r="HZ262" s="18"/>
    </row>
    <row r="263" spans="1:234" s="21" customFormat="1" ht="19.5" customHeight="1">
      <c r="A263" s="27"/>
      <c r="B263" s="28"/>
      <c r="C263" s="28"/>
      <c r="D263" s="28"/>
      <c r="E263" s="28"/>
      <c r="F263" s="28"/>
      <c r="G263" s="19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7"/>
      <c r="ED263" s="17"/>
      <c r="EE263" s="17"/>
      <c r="EF263" s="17"/>
      <c r="EG263" s="17"/>
      <c r="EH263" s="17"/>
      <c r="EI263" s="17"/>
      <c r="EJ263" s="17"/>
      <c r="EK263" s="17"/>
      <c r="EL263" s="17"/>
      <c r="EM263" s="17"/>
      <c r="EN263" s="17"/>
      <c r="EO263" s="17"/>
      <c r="EP263" s="17"/>
      <c r="EQ263" s="17"/>
      <c r="ER263" s="17"/>
      <c r="ES263" s="17"/>
      <c r="ET263" s="17"/>
      <c r="EU263" s="17"/>
      <c r="EV263" s="17"/>
      <c r="EW263" s="17"/>
      <c r="EX263" s="17"/>
      <c r="EY263" s="17"/>
      <c r="EZ263" s="17"/>
      <c r="FA263" s="17"/>
      <c r="FB263" s="17"/>
      <c r="FC263" s="17"/>
      <c r="FD263" s="17"/>
      <c r="FE263" s="17"/>
      <c r="FF263" s="17"/>
      <c r="FG263" s="17"/>
      <c r="FH263" s="17"/>
      <c r="FI263" s="17"/>
      <c r="FJ263" s="17"/>
      <c r="FK263" s="17"/>
      <c r="FL263" s="17"/>
      <c r="FM263" s="17"/>
      <c r="FN263" s="17"/>
      <c r="FO263" s="17"/>
      <c r="FP263" s="17"/>
      <c r="FQ263" s="17"/>
      <c r="FR263" s="17"/>
      <c r="FS263" s="17"/>
      <c r="FT263" s="17"/>
      <c r="FU263" s="17"/>
      <c r="FV263" s="17"/>
      <c r="FW263" s="17"/>
      <c r="FX263" s="17"/>
      <c r="FY263" s="17"/>
      <c r="FZ263" s="17"/>
      <c r="GA263" s="17"/>
      <c r="GB263" s="17"/>
      <c r="GC263" s="17"/>
      <c r="GD263" s="17"/>
      <c r="GE263" s="17"/>
      <c r="GF263" s="17"/>
      <c r="GG263" s="17"/>
      <c r="GH263" s="17"/>
      <c r="GI263" s="17"/>
      <c r="GJ263" s="17"/>
      <c r="GK263" s="17"/>
      <c r="GL263" s="17"/>
      <c r="GM263" s="17"/>
      <c r="GN263" s="17"/>
      <c r="GO263" s="17"/>
      <c r="GP263" s="17"/>
      <c r="GQ263" s="17"/>
      <c r="GR263" s="17"/>
      <c r="GS263" s="17"/>
      <c r="GT263" s="17"/>
      <c r="GU263" s="17"/>
      <c r="GV263" s="17"/>
      <c r="GW263" s="17"/>
      <c r="GX263" s="17"/>
      <c r="GY263" s="17"/>
      <c r="GZ263" s="17"/>
      <c r="HA263" s="17"/>
      <c r="HB263" s="17"/>
      <c r="HC263" s="17"/>
      <c r="HD263" s="17"/>
      <c r="HE263" s="17"/>
      <c r="HF263" s="17"/>
      <c r="HG263" s="17"/>
      <c r="HH263" s="17"/>
      <c r="HI263" s="17"/>
      <c r="HJ263" s="17"/>
      <c r="HK263" s="17"/>
      <c r="HL263" s="17"/>
      <c r="HM263" s="17"/>
      <c r="HN263" s="17"/>
      <c r="HO263" s="17"/>
      <c r="HP263" s="17"/>
      <c r="HQ263" s="17"/>
      <c r="HR263" s="17"/>
      <c r="HS263" s="17"/>
      <c r="HT263" s="17"/>
      <c r="HU263" s="18"/>
      <c r="HV263" s="18"/>
      <c r="HW263" s="18"/>
      <c r="HX263" s="18"/>
      <c r="HY263" s="18"/>
      <c r="HZ263" s="18"/>
    </row>
    <row r="264" spans="1:234" s="21" customFormat="1" ht="19.5" customHeight="1">
      <c r="A264" s="27"/>
      <c r="B264" s="28"/>
      <c r="C264" s="28"/>
      <c r="D264" s="28"/>
      <c r="E264" s="28"/>
      <c r="F264" s="28"/>
      <c r="G264" s="19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  <c r="DX264" s="17"/>
      <c r="DY264" s="17"/>
      <c r="DZ264" s="17"/>
      <c r="EA264" s="17"/>
      <c r="EB264" s="17"/>
      <c r="EC264" s="17"/>
      <c r="ED264" s="17"/>
      <c r="EE264" s="17"/>
      <c r="EF264" s="17"/>
      <c r="EG264" s="17"/>
      <c r="EH264" s="17"/>
      <c r="EI264" s="17"/>
      <c r="EJ264" s="17"/>
      <c r="EK264" s="17"/>
      <c r="EL264" s="17"/>
      <c r="EM264" s="17"/>
      <c r="EN264" s="17"/>
      <c r="EO264" s="17"/>
      <c r="EP264" s="17"/>
      <c r="EQ264" s="17"/>
      <c r="ER264" s="17"/>
      <c r="ES264" s="17"/>
      <c r="ET264" s="17"/>
      <c r="EU264" s="17"/>
      <c r="EV264" s="17"/>
      <c r="EW264" s="17"/>
      <c r="EX264" s="17"/>
      <c r="EY264" s="17"/>
      <c r="EZ264" s="17"/>
      <c r="FA264" s="17"/>
      <c r="FB264" s="17"/>
      <c r="FC264" s="17"/>
      <c r="FD264" s="17"/>
      <c r="FE264" s="17"/>
      <c r="FF264" s="17"/>
      <c r="FG264" s="17"/>
      <c r="FH264" s="17"/>
      <c r="FI264" s="17"/>
      <c r="FJ264" s="17"/>
      <c r="FK264" s="17"/>
      <c r="FL264" s="17"/>
      <c r="FM264" s="17"/>
      <c r="FN264" s="17"/>
      <c r="FO264" s="17"/>
      <c r="FP264" s="17"/>
      <c r="FQ264" s="17"/>
      <c r="FR264" s="17"/>
      <c r="FS264" s="17"/>
      <c r="FT264" s="17"/>
      <c r="FU264" s="17"/>
      <c r="FV264" s="17"/>
      <c r="FW264" s="17"/>
      <c r="FX264" s="17"/>
      <c r="FY264" s="17"/>
      <c r="FZ264" s="17"/>
      <c r="GA264" s="17"/>
      <c r="GB264" s="17"/>
      <c r="GC264" s="17"/>
      <c r="GD264" s="17"/>
      <c r="GE264" s="17"/>
      <c r="GF264" s="17"/>
      <c r="GG264" s="17"/>
      <c r="GH264" s="17"/>
      <c r="GI264" s="17"/>
      <c r="GJ264" s="17"/>
      <c r="GK264" s="17"/>
      <c r="GL264" s="17"/>
      <c r="GM264" s="17"/>
      <c r="GN264" s="17"/>
      <c r="GO264" s="17"/>
      <c r="GP264" s="17"/>
      <c r="GQ264" s="17"/>
      <c r="GR264" s="17"/>
      <c r="GS264" s="17"/>
      <c r="GT264" s="17"/>
      <c r="GU264" s="17"/>
      <c r="GV264" s="17"/>
      <c r="GW264" s="17"/>
      <c r="GX264" s="17"/>
      <c r="GY264" s="17"/>
      <c r="GZ264" s="17"/>
      <c r="HA264" s="17"/>
      <c r="HB264" s="17"/>
      <c r="HC264" s="17"/>
      <c r="HD264" s="17"/>
      <c r="HE264" s="17"/>
      <c r="HF264" s="17"/>
      <c r="HG264" s="17"/>
      <c r="HH264" s="17"/>
      <c r="HI264" s="17"/>
      <c r="HJ264" s="17"/>
      <c r="HK264" s="17"/>
      <c r="HL264" s="17"/>
      <c r="HM264" s="17"/>
      <c r="HN264" s="17"/>
      <c r="HO264" s="17"/>
      <c r="HP264" s="17"/>
      <c r="HQ264" s="17"/>
      <c r="HR264" s="17"/>
      <c r="HS264" s="17"/>
      <c r="HT264" s="17"/>
      <c r="HU264" s="18"/>
      <c r="HV264" s="18"/>
      <c r="HW264" s="18"/>
      <c r="HX264" s="18"/>
      <c r="HY264" s="18"/>
      <c r="HZ264" s="18"/>
    </row>
    <row r="265" spans="1:234" s="21" customFormat="1" ht="19.5" customHeight="1">
      <c r="A265" s="27"/>
      <c r="B265" s="28"/>
      <c r="C265" s="28"/>
      <c r="D265" s="28"/>
      <c r="E265" s="28"/>
      <c r="F265" s="28"/>
      <c r="G265" s="19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/>
      <c r="DQ265" s="17"/>
      <c r="DR265" s="17"/>
      <c r="DS265" s="17"/>
      <c r="DT265" s="17"/>
      <c r="DU265" s="17"/>
      <c r="DV265" s="17"/>
      <c r="DW265" s="17"/>
      <c r="DX265" s="17"/>
      <c r="DY265" s="17"/>
      <c r="DZ265" s="17"/>
      <c r="EA265" s="17"/>
      <c r="EB265" s="17"/>
      <c r="EC265" s="17"/>
      <c r="ED265" s="17"/>
      <c r="EE265" s="17"/>
      <c r="EF265" s="17"/>
      <c r="EG265" s="17"/>
      <c r="EH265" s="17"/>
      <c r="EI265" s="17"/>
      <c r="EJ265" s="17"/>
      <c r="EK265" s="17"/>
      <c r="EL265" s="17"/>
      <c r="EM265" s="17"/>
      <c r="EN265" s="17"/>
      <c r="EO265" s="17"/>
      <c r="EP265" s="17"/>
      <c r="EQ265" s="17"/>
      <c r="ER265" s="17"/>
      <c r="ES265" s="17"/>
      <c r="ET265" s="17"/>
      <c r="EU265" s="17"/>
      <c r="EV265" s="17"/>
      <c r="EW265" s="17"/>
      <c r="EX265" s="17"/>
      <c r="EY265" s="17"/>
      <c r="EZ265" s="17"/>
      <c r="FA265" s="17"/>
      <c r="FB265" s="17"/>
      <c r="FC265" s="17"/>
      <c r="FD265" s="17"/>
      <c r="FE265" s="17"/>
      <c r="FF265" s="17"/>
      <c r="FG265" s="17"/>
      <c r="FH265" s="17"/>
      <c r="FI265" s="17"/>
      <c r="FJ265" s="17"/>
      <c r="FK265" s="17"/>
      <c r="FL265" s="17"/>
      <c r="FM265" s="17"/>
      <c r="FN265" s="17"/>
      <c r="FO265" s="17"/>
      <c r="FP265" s="17"/>
      <c r="FQ265" s="17"/>
      <c r="FR265" s="17"/>
      <c r="FS265" s="17"/>
      <c r="FT265" s="17"/>
      <c r="FU265" s="17"/>
      <c r="FV265" s="17"/>
      <c r="FW265" s="17"/>
      <c r="FX265" s="17"/>
      <c r="FY265" s="17"/>
      <c r="FZ265" s="17"/>
      <c r="GA265" s="17"/>
      <c r="GB265" s="17"/>
      <c r="GC265" s="17"/>
      <c r="GD265" s="17"/>
      <c r="GE265" s="17"/>
      <c r="GF265" s="17"/>
      <c r="GG265" s="17"/>
      <c r="GH265" s="17"/>
      <c r="GI265" s="17"/>
      <c r="GJ265" s="17"/>
      <c r="GK265" s="17"/>
      <c r="GL265" s="17"/>
      <c r="GM265" s="17"/>
      <c r="GN265" s="17"/>
      <c r="GO265" s="17"/>
      <c r="GP265" s="17"/>
      <c r="GQ265" s="17"/>
      <c r="GR265" s="17"/>
      <c r="GS265" s="17"/>
      <c r="GT265" s="17"/>
      <c r="GU265" s="17"/>
      <c r="GV265" s="17"/>
      <c r="GW265" s="17"/>
      <c r="GX265" s="17"/>
      <c r="GY265" s="17"/>
      <c r="GZ265" s="17"/>
      <c r="HA265" s="17"/>
      <c r="HB265" s="17"/>
      <c r="HC265" s="17"/>
      <c r="HD265" s="17"/>
      <c r="HE265" s="17"/>
      <c r="HF265" s="17"/>
      <c r="HG265" s="17"/>
      <c r="HH265" s="17"/>
      <c r="HI265" s="17"/>
      <c r="HJ265" s="17"/>
      <c r="HK265" s="17"/>
      <c r="HL265" s="17"/>
      <c r="HM265" s="17"/>
      <c r="HN265" s="17"/>
      <c r="HO265" s="17"/>
      <c r="HP265" s="17"/>
      <c r="HQ265" s="17"/>
      <c r="HR265" s="17"/>
      <c r="HS265" s="17"/>
      <c r="HT265" s="17"/>
      <c r="HU265" s="18"/>
      <c r="HV265" s="18"/>
      <c r="HW265" s="18"/>
      <c r="HX265" s="18"/>
      <c r="HY265" s="18"/>
      <c r="HZ265" s="18"/>
    </row>
    <row r="266" spans="1:234" s="21" customFormat="1" ht="19.5" customHeight="1">
      <c r="A266" s="27"/>
      <c r="B266" s="28"/>
      <c r="C266" s="28"/>
      <c r="D266" s="28"/>
      <c r="E266" s="28"/>
      <c r="F266" s="28"/>
      <c r="G266" s="19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  <c r="DV266" s="17"/>
      <c r="DW266" s="17"/>
      <c r="DX266" s="17"/>
      <c r="DY266" s="17"/>
      <c r="DZ266" s="17"/>
      <c r="EA266" s="17"/>
      <c r="EB266" s="17"/>
      <c r="EC266" s="17"/>
      <c r="ED266" s="17"/>
      <c r="EE266" s="17"/>
      <c r="EF266" s="17"/>
      <c r="EG266" s="17"/>
      <c r="EH266" s="17"/>
      <c r="EI266" s="17"/>
      <c r="EJ266" s="17"/>
      <c r="EK266" s="17"/>
      <c r="EL266" s="17"/>
      <c r="EM266" s="17"/>
      <c r="EN266" s="17"/>
      <c r="EO266" s="17"/>
      <c r="EP266" s="17"/>
      <c r="EQ266" s="17"/>
      <c r="ER266" s="17"/>
      <c r="ES266" s="17"/>
      <c r="ET266" s="17"/>
      <c r="EU266" s="17"/>
      <c r="EV266" s="17"/>
      <c r="EW266" s="17"/>
      <c r="EX266" s="17"/>
      <c r="EY266" s="17"/>
      <c r="EZ266" s="17"/>
      <c r="FA266" s="17"/>
      <c r="FB266" s="17"/>
      <c r="FC266" s="17"/>
      <c r="FD266" s="17"/>
      <c r="FE266" s="17"/>
      <c r="FF266" s="17"/>
      <c r="FG266" s="17"/>
      <c r="FH266" s="17"/>
      <c r="FI266" s="17"/>
      <c r="FJ266" s="17"/>
      <c r="FK266" s="17"/>
      <c r="FL266" s="17"/>
      <c r="FM266" s="17"/>
      <c r="FN266" s="17"/>
      <c r="FO266" s="17"/>
      <c r="FP266" s="17"/>
      <c r="FQ266" s="17"/>
      <c r="FR266" s="17"/>
      <c r="FS266" s="17"/>
      <c r="FT266" s="17"/>
      <c r="FU266" s="17"/>
      <c r="FV266" s="17"/>
      <c r="FW266" s="17"/>
      <c r="FX266" s="17"/>
      <c r="FY266" s="17"/>
      <c r="FZ266" s="17"/>
      <c r="GA266" s="17"/>
      <c r="GB266" s="17"/>
      <c r="GC266" s="17"/>
      <c r="GD266" s="17"/>
      <c r="GE266" s="17"/>
      <c r="GF266" s="17"/>
      <c r="GG266" s="17"/>
      <c r="GH266" s="17"/>
      <c r="GI266" s="17"/>
      <c r="GJ266" s="17"/>
      <c r="GK266" s="17"/>
      <c r="GL266" s="17"/>
      <c r="GM266" s="17"/>
      <c r="GN266" s="17"/>
      <c r="GO266" s="17"/>
      <c r="GP266" s="17"/>
      <c r="GQ266" s="17"/>
      <c r="GR266" s="17"/>
      <c r="GS266" s="17"/>
      <c r="GT266" s="17"/>
      <c r="GU266" s="17"/>
      <c r="GV266" s="17"/>
      <c r="GW266" s="17"/>
      <c r="GX266" s="17"/>
      <c r="GY266" s="17"/>
      <c r="GZ266" s="17"/>
      <c r="HA266" s="17"/>
      <c r="HB266" s="17"/>
      <c r="HC266" s="17"/>
      <c r="HD266" s="17"/>
      <c r="HE266" s="17"/>
      <c r="HF266" s="17"/>
      <c r="HG266" s="17"/>
      <c r="HH266" s="17"/>
      <c r="HI266" s="17"/>
      <c r="HJ266" s="17"/>
      <c r="HK266" s="17"/>
      <c r="HL266" s="17"/>
      <c r="HM266" s="17"/>
      <c r="HN266" s="17"/>
      <c r="HO266" s="17"/>
      <c r="HP266" s="17"/>
      <c r="HQ266" s="17"/>
      <c r="HR266" s="17"/>
      <c r="HS266" s="17"/>
      <c r="HT266" s="17"/>
      <c r="HU266" s="18"/>
      <c r="HV266" s="18"/>
      <c r="HW266" s="18"/>
      <c r="HX266" s="18"/>
      <c r="HY266" s="18"/>
      <c r="HZ266" s="18"/>
    </row>
    <row r="267" spans="1:234" s="21" customFormat="1" ht="19.5" customHeight="1">
      <c r="A267" s="27"/>
      <c r="B267" s="28"/>
      <c r="C267" s="28"/>
      <c r="D267" s="28"/>
      <c r="E267" s="28"/>
      <c r="F267" s="28"/>
      <c r="G267" s="19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7"/>
      <c r="DX267" s="17"/>
      <c r="DY267" s="17"/>
      <c r="DZ267" s="17"/>
      <c r="EA267" s="17"/>
      <c r="EB267" s="17"/>
      <c r="EC267" s="17"/>
      <c r="ED267" s="17"/>
      <c r="EE267" s="17"/>
      <c r="EF267" s="17"/>
      <c r="EG267" s="17"/>
      <c r="EH267" s="17"/>
      <c r="EI267" s="17"/>
      <c r="EJ267" s="17"/>
      <c r="EK267" s="17"/>
      <c r="EL267" s="17"/>
      <c r="EM267" s="17"/>
      <c r="EN267" s="17"/>
      <c r="EO267" s="17"/>
      <c r="EP267" s="17"/>
      <c r="EQ267" s="17"/>
      <c r="ER267" s="17"/>
      <c r="ES267" s="17"/>
      <c r="ET267" s="17"/>
      <c r="EU267" s="17"/>
      <c r="EV267" s="17"/>
      <c r="EW267" s="17"/>
      <c r="EX267" s="17"/>
      <c r="EY267" s="17"/>
      <c r="EZ267" s="17"/>
      <c r="FA267" s="17"/>
      <c r="FB267" s="17"/>
      <c r="FC267" s="17"/>
      <c r="FD267" s="17"/>
      <c r="FE267" s="17"/>
      <c r="FF267" s="17"/>
      <c r="FG267" s="17"/>
      <c r="FH267" s="17"/>
      <c r="FI267" s="17"/>
      <c r="FJ267" s="17"/>
      <c r="FK267" s="17"/>
      <c r="FL267" s="17"/>
      <c r="FM267" s="17"/>
      <c r="FN267" s="17"/>
      <c r="FO267" s="17"/>
      <c r="FP267" s="17"/>
      <c r="FQ267" s="17"/>
      <c r="FR267" s="17"/>
      <c r="FS267" s="17"/>
      <c r="FT267" s="17"/>
      <c r="FU267" s="17"/>
      <c r="FV267" s="17"/>
      <c r="FW267" s="17"/>
      <c r="FX267" s="17"/>
      <c r="FY267" s="17"/>
      <c r="FZ267" s="17"/>
      <c r="GA267" s="17"/>
      <c r="GB267" s="17"/>
      <c r="GC267" s="17"/>
      <c r="GD267" s="17"/>
      <c r="GE267" s="17"/>
      <c r="GF267" s="17"/>
      <c r="GG267" s="17"/>
      <c r="GH267" s="17"/>
      <c r="GI267" s="17"/>
      <c r="GJ267" s="17"/>
      <c r="GK267" s="17"/>
      <c r="GL267" s="17"/>
      <c r="GM267" s="17"/>
      <c r="GN267" s="17"/>
      <c r="GO267" s="17"/>
      <c r="GP267" s="17"/>
      <c r="GQ267" s="17"/>
      <c r="GR267" s="17"/>
      <c r="GS267" s="17"/>
      <c r="GT267" s="17"/>
      <c r="GU267" s="17"/>
      <c r="GV267" s="17"/>
      <c r="GW267" s="17"/>
      <c r="GX267" s="17"/>
      <c r="GY267" s="17"/>
      <c r="GZ267" s="17"/>
      <c r="HA267" s="17"/>
      <c r="HB267" s="17"/>
      <c r="HC267" s="17"/>
      <c r="HD267" s="17"/>
      <c r="HE267" s="17"/>
      <c r="HF267" s="17"/>
      <c r="HG267" s="17"/>
      <c r="HH267" s="17"/>
      <c r="HI267" s="17"/>
      <c r="HJ267" s="17"/>
      <c r="HK267" s="17"/>
      <c r="HL267" s="17"/>
      <c r="HM267" s="17"/>
      <c r="HN267" s="17"/>
      <c r="HO267" s="17"/>
      <c r="HP267" s="17"/>
      <c r="HQ267" s="17"/>
      <c r="HR267" s="17"/>
      <c r="HS267" s="17"/>
      <c r="HT267" s="17"/>
      <c r="HU267" s="18"/>
      <c r="HV267" s="18"/>
      <c r="HW267" s="18"/>
      <c r="HX267" s="18"/>
      <c r="HY267" s="18"/>
      <c r="HZ267" s="18"/>
    </row>
    <row r="268" spans="1:234" s="21" customFormat="1" ht="19.5" customHeight="1">
      <c r="A268" s="27"/>
      <c r="B268" s="28"/>
      <c r="C268" s="28"/>
      <c r="D268" s="28"/>
      <c r="E268" s="28"/>
      <c r="F268" s="28"/>
      <c r="G268" s="19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  <c r="DK268" s="17"/>
      <c r="DL268" s="17"/>
      <c r="DM268" s="17"/>
      <c r="DN268" s="17"/>
      <c r="DO268" s="17"/>
      <c r="DP268" s="17"/>
      <c r="DQ268" s="17"/>
      <c r="DR268" s="17"/>
      <c r="DS268" s="17"/>
      <c r="DT268" s="17"/>
      <c r="DU268" s="17"/>
      <c r="DV268" s="17"/>
      <c r="DW268" s="17"/>
      <c r="DX268" s="17"/>
      <c r="DY268" s="17"/>
      <c r="DZ268" s="17"/>
      <c r="EA268" s="17"/>
      <c r="EB268" s="17"/>
      <c r="EC268" s="17"/>
      <c r="ED268" s="17"/>
      <c r="EE268" s="17"/>
      <c r="EF268" s="17"/>
      <c r="EG268" s="17"/>
      <c r="EH268" s="17"/>
      <c r="EI268" s="17"/>
      <c r="EJ268" s="17"/>
      <c r="EK268" s="17"/>
      <c r="EL268" s="17"/>
      <c r="EM268" s="17"/>
      <c r="EN268" s="17"/>
      <c r="EO268" s="17"/>
      <c r="EP268" s="17"/>
      <c r="EQ268" s="17"/>
      <c r="ER268" s="17"/>
      <c r="ES268" s="17"/>
      <c r="ET268" s="17"/>
      <c r="EU268" s="17"/>
      <c r="EV268" s="17"/>
      <c r="EW268" s="17"/>
      <c r="EX268" s="17"/>
      <c r="EY268" s="17"/>
      <c r="EZ268" s="17"/>
      <c r="FA268" s="17"/>
      <c r="FB268" s="17"/>
      <c r="FC268" s="17"/>
      <c r="FD268" s="17"/>
      <c r="FE268" s="17"/>
      <c r="FF268" s="17"/>
      <c r="FG268" s="17"/>
      <c r="FH268" s="17"/>
      <c r="FI268" s="17"/>
      <c r="FJ268" s="17"/>
      <c r="FK268" s="17"/>
      <c r="FL268" s="17"/>
      <c r="FM268" s="17"/>
      <c r="FN268" s="17"/>
      <c r="FO268" s="17"/>
      <c r="FP268" s="17"/>
      <c r="FQ268" s="17"/>
      <c r="FR268" s="17"/>
      <c r="FS268" s="17"/>
      <c r="FT268" s="17"/>
      <c r="FU268" s="17"/>
      <c r="FV268" s="17"/>
      <c r="FW268" s="17"/>
      <c r="FX268" s="17"/>
      <c r="FY268" s="17"/>
      <c r="FZ268" s="17"/>
      <c r="GA268" s="17"/>
      <c r="GB268" s="17"/>
      <c r="GC268" s="17"/>
      <c r="GD268" s="17"/>
      <c r="GE268" s="17"/>
      <c r="GF268" s="17"/>
      <c r="GG268" s="17"/>
      <c r="GH268" s="17"/>
      <c r="GI268" s="17"/>
      <c r="GJ268" s="17"/>
      <c r="GK268" s="17"/>
      <c r="GL268" s="17"/>
      <c r="GM268" s="17"/>
      <c r="GN268" s="17"/>
      <c r="GO268" s="17"/>
      <c r="GP268" s="17"/>
      <c r="GQ268" s="17"/>
      <c r="GR268" s="17"/>
      <c r="GS268" s="17"/>
      <c r="GT268" s="17"/>
      <c r="GU268" s="17"/>
      <c r="GV268" s="17"/>
      <c r="GW268" s="17"/>
      <c r="GX268" s="17"/>
      <c r="GY268" s="17"/>
      <c r="GZ268" s="17"/>
      <c r="HA268" s="17"/>
      <c r="HB268" s="17"/>
      <c r="HC268" s="17"/>
      <c r="HD268" s="17"/>
      <c r="HE268" s="17"/>
      <c r="HF268" s="17"/>
      <c r="HG268" s="17"/>
      <c r="HH268" s="17"/>
      <c r="HI268" s="17"/>
      <c r="HJ268" s="17"/>
      <c r="HK268" s="17"/>
      <c r="HL268" s="17"/>
      <c r="HM268" s="17"/>
      <c r="HN268" s="17"/>
      <c r="HO268" s="17"/>
      <c r="HP268" s="17"/>
      <c r="HQ268" s="17"/>
      <c r="HR268" s="17"/>
      <c r="HS268" s="17"/>
      <c r="HT268" s="17"/>
      <c r="HU268" s="18"/>
      <c r="HV268" s="18"/>
      <c r="HW268" s="18"/>
      <c r="HX268" s="18"/>
      <c r="HY268" s="18"/>
      <c r="HZ268" s="18"/>
    </row>
    <row r="269" spans="1:234" s="21" customFormat="1" ht="19.5" customHeight="1">
      <c r="A269" s="27"/>
      <c r="B269" s="28"/>
      <c r="C269" s="28"/>
      <c r="D269" s="28"/>
      <c r="E269" s="28"/>
      <c r="F269" s="28"/>
      <c r="G269" s="19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7"/>
      <c r="DX269" s="17"/>
      <c r="DY269" s="17"/>
      <c r="DZ269" s="17"/>
      <c r="EA269" s="17"/>
      <c r="EB269" s="17"/>
      <c r="EC269" s="17"/>
      <c r="ED269" s="17"/>
      <c r="EE269" s="17"/>
      <c r="EF269" s="17"/>
      <c r="EG269" s="17"/>
      <c r="EH269" s="17"/>
      <c r="EI269" s="17"/>
      <c r="EJ269" s="17"/>
      <c r="EK269" s="17"/>
      <c r="EL269" s="17"/>
      <c r="EM269" s="17"/>
      <c r="EN269" s="17"/>
      <c r="EO269" s="17"/>
      <c r="EP269" s="17"/>
      <c r="EQ269" s="17"/>
      <c r="ER269" s="17"/>
      <c r="ES269" s="17"/>
      <c r="ET269" s="17"/>
      <c r="EU269" s="17"/>
      <c r="EV269" s="17"/>
      <c r="EW269" s="17"/>
      <c r="EX269" s="17"/>
      <c r="EY269" s="17"/>
      <c r="EZ269" s="17"/>
      <c r="FA269" s="17"/>
      <c r="FB269" s="17"/>
      <c r="FC269" s="17"/>
      <c r="FD269" s="17"/>
      <c r="FE269" s="17"/>
      <c r="FF269" s="17"/>
      <c r="FG269" s="17"/>
      <c r="FH269" s="17"/>
      <c r="FI269" s="17"/>
      <c r="FJ269" s="17"/>
      <c r="FK269" s="17"/>
      <c r="FL269" s="17"/>
      <c r="FM269" s="17"/>
      <c r="FN269" s="17"/>
      <c r="FO269" s="17"/>
      <c r="FP269" s="17"/>
      <c r="FQ269" s="17"/>
      <c r="FR269" s="17"/>
      <c r="FS269" s="17"/>
      <c r="FT269" s="17"/>
      <c r="FU269" s="17"/>
      <c r="FV269" s="17"/>
      <c r="FW269" s="17"/>
      <c r="FX269" s="17"/>
      <c r="FY269" s="17"/>
      <c r="FZ269" s="17"/>
      <c r="GA269" s="17"/>
      <c r="GB269" s="17"/>
      <c r="GC269" s="17"/>
      <c r="GD269" s="17"/>
      <c r="GE269" s="17"/>
      <c r="GF269" s="17"/>
      <c r="GG269" s="17"/>
      <c r="GH269" s="17"/>
      <c r="GI269" s="17"/>
      <c r="GJ269" s="17"/>
      <c r="GK269" s="17"/>
      <c r="GL269" s="17"/>
      <c r="GM269" s="17"/>
      <c r="GN269" s="17"/>
      <c r="GO269" s="17"/>
      <c r="GP269" s="17"/>
      <c r="GQ269" s="17"/>
      <c r="GR269" s="17"/>
      <c r="GS269" s="17"/>
      <c r="GT269" s="17"/>
      <c r="GU269" s="17"/>
      <c r="GV269" s="17"/>
      <c r="GW269" s="17"/>
      <c r="GX269" s="17"/>
      <c r="GY269" s="17"/>
      <c r="GZ269" s="17"/>
      <c r="HA269" s="17"/>
      <c r="HB269" s="17"/>
      <c r="HC269" s="17"/>
      <c r="HD269" s="17"/>
      <c r="HE269" s="17"/>
      <c r="HF269" s="17"/>
      <c r="HG269" s="17"/>
      <c r="HH269" s="17"/>
      <c r="HI269" s="17"/>
      <c r="HJ269" s="17"/>
      <c r="HK269" s="17"/>
      <c r="HL269" s="17"/>
      <c r="HM269" s="17"/>
      <c r="HN269" s="17"/>
      <c r="HO269" s="17"/>
      <c r="HP269" s="17"/>
      <c r="HQ269" s="17"/>
      <c r="HR269" s="17"/>
      <c r="HS269" s="17"/>
      <c r="HT269" s="17"/>
      <c r="HU269" s="18"/>
      <c r="HV269" s="18"/>
      <c r="HW269" s="18"/>
      <c r="HX269" s="18"/>
      <c r="HY269" s="18"/>
      <c r="HZ269" s="18"/>
    </row>
    <row r="270" spans="1:234" s="21" customFormat="1" ht="19.5" customHeight="1">
      <c r="A270" s="27"/>
      <c r="B270" s="28"/>
      <c r="C270" s="28"/>
      <c r="D270" s="28"/>
      <c r="E270" s="28"/>
      <c r="F270" s="28"/>
      <c r="G270" s="19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/>
      <c r="DQ270" s="17"/>
      <c r="DR270" s="17"/>
      <c r="DS270" s="17"/>
      <c r="DT270" s="17"/>
      <c r="DU270" s="17"/>
      <c r="DV270" s="17"/>
      <c r="DW270" s="17"/>
      <c r="DX270" s="17"/>
      <c r="DY270" s="17"/>
      <c r="DZ270" s="17"/>
      <c r="EA270" s="17"/>
      <c r="EB270" s="17"/>
      <c r="EC270" s="17"/>
      <c r="ED270" s="17"/>
      <c r="EE270" s="17"/>
      <c r="EF270" s="17"/>
      <c r="EG270" s="17"/>
      <c r="EH270" s="17"/>
      <c r="EI270" s="17"/>
      <c r="EJ270" s="17"/>
      <c r="EK270" s="17"/>
      <c r="EL270" s="17"/>
      <c r="EM270" s="17"/>
      <c r="EN270" s="17"/>
      <c r="EO270" s="17"/>
      <c r="EP270" s="17"/>
      <c r="EQ270" s="17"/>
      <c r="ER270" s="17"/>
      <c r="ES270" s="17"/>
      <c r="ET270" s="17"/>
      <c r="EU270" s="17"/>
      <c r="EV270" s="17"/>
      <c r="EW270" s="17"/>
      <c r="EX270" s="17"/>
      <c r="EY270" s="17"/>
      <c r="EZ270" s="17"/>
      <c r="FA270" s="17"/>
      <c r="FB270" s="17"/>
      <c r="FC270" s="17"/>
      <c r="FD270" s="17"/>
      <c r="FE270" s="17"/>
      <c r="FF270" s="17"/>
      <c r="FG270" s="17"/>
      <c r="FH270" s="17"/>
      <c r="FI270" s="17"/>
      <c r="FJ270" s="17"/>
      <c r="FK270" s="17"/>
      <c r="FL270" s="17"/>
      <c r="FM270" s="17"/>
      <c r="FN270" s="17"/>
      <c r="FO270" s="17"/>
      <c r="FP270" s="17"/>
      <c r="FQ270" s="17"/>
      <c r="FR270" s="17"/>
      <c r="FS270" s="17"/>
      <c r="FT270" s="17"/>
      <c r="FU270" s="17"/>
      <c r="FV270" s="17"/>
      <c r="FW270" s="17"/>
      <c r="FX270" s="17"/>
      <c r="FY270" s="17"/>
      <c r="FZ270" s="17"/>
      <c r="GA270" s="17"/>
      <c r="GB270" s="17"/>
      <c r="GC270" s="17"/>
      <c r="GD270" s="17"/>
      <c r="GE270" s="17"/>
      <c r="GF270" s="17"/>
      <c r="GG270" s="17"/>
      <c r="GH270" s="17"/>
      <c r="GI270" s="17"/>
      <c r="GJ270" s="17"/>
      <c r="GK270" s="17"/>
      <c r="GL270" s="17"/>
      <c r="GM270" s="17"/>
      <c r="GN270" s="17"/>
      <c r="GO270" s="17"/>
      <c r="GP270" s="17"/>
      <c r="GQ270" s="17"/>
      <c r="GR270" s="17"/>
      <c r="GS270" s="17"/>
      <c r="GT270" s="17"/>
      <c r="GU270" s="17"/>
      <c r="GV270" s="17"/>
      <c r="GW270" s="17"/>
      <c r="GX270" s="17"/>
      <c r="GY270" s="17"/>
      <c r="GZ270" s="17"/>
      <c r="HA270" s="17"/>
      <c r="HB270" s="17"/>
      <c r="HC270" s="17"/>
      <c r="HD270" s="17"/>
      <c r="HE270" s="17"/>
      <c r="HF270" s="17"/>
      <c r="HG270" s="17"/>
      <c r="HH270" s="17"/>
      <c r="HI270" s="17"/>
      <c r="HJ270" s="17"/>
      <c r="HK270" s="17"/>
      <c r="HL270" s="17"/>
      <c r="HM270" s="17"/>
      <c r="HN270" s="17"/>
      <c r="HO270" s="17"/>
      <c r="HP270" s="17"/>
      <c r="HQ270" s="17"/>
      <c r="HR270" s="17"/>
      <c r="HS270" s="17"/>
      <c r="HT270" s="17"/>
      <c r="HU270" s="18"/>
      <c r="HV270" s="18"/>
      <c r="HW270" s="18"/>
      <c r="HX270" s="18"/>
      <c r="HY270" s="18"/>
      <c r="HZ270" s="18"/>
    </row>
    <row r="271" spans="1:234" s="21" customFormat="1" ht="19.5" customHeight="1">
      <c r="A271" s="27"/>
      <c r="B271" s="28"/>
      <c r="C271" s="28"/>
      <c r="D271" s="28"/>
      <c r="E271" s="28"/>
      <c r="F271" s="28"/>
      <c r="G271" s="19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  <c r="DA271" s="17"/>
      <c r="DB271" s="17"/>
      <c r="DC271" s="17"/>
      <c r="DD271" s="17"/>
      <c r="DE271" s="17"/>
      <c r="DF271" s="17"/>
      <c r="DG271" s="17"/>
      <c r="DH271" s="17"/>
      <c r="DI271" s="17"/>
      <c r="DJ271" s="17"/>
      <c r="DK271" s="17"/>
      <c r="DL271" s="17"/>
      <c r="DM271" s="17"/>
      <c r="DN271" s="17"/>
      <c r="DO271" s="17"/>
      <c r="DP271" s="17"/>
      <c r="DQ271" s="17"/>
      <c r="DR271" s="17"/>
      <c r="DS271" s="17"/>
      <c r="DT271" s="17"/>
      <c r="DU271" s="17"/>
      <c r="DV271" s="17"/>
      <c r="DW271" s="17"/>
      <c r="DX271" s="17"/>
      <c r="DY271" s="17"/>
      <c r="DZ271" s="17"/>
      <c r="EA271" s="17"/>
      <c r="EB271" s="17"/>
      <c r="EC271" s="17"/>
      <c r="ED271" s="17"/>
      <c r="EE271" s="17"/>
      <c r="EF271" s="17"/>
      <c r="EG271" s="17"/>
      <c r="EH271" s="17"/>
      <c r="EI271" s="17"/>
      <c r="EJ271" s="17"/>
      <c r="EK271" s="17"/>
      <c r="EL271" s="17"/>
      <c r="EM271" s="17"/>
      <c r="EN271" s="17"/>
      <c r="EO271" s="17"/>
      <c r="EP271" s="17"/>
      <c r="EQ271" s="17"/>
      <c r="ER271" s="17"/>
      <c r="ES271" s="17"/>
      <c r="ET271" s="17"/>
      <c r="EU271" s="17"/>
      <c r="EV271" s="17"/>
      <c r="EW271" s="17"/>
      <c r="EX271" s="17"/>
      <c r="EY271" s="17"/>
      <c r="EZ271" s="17"/>
      <c r="FA271" s="17"/>
      <c r="FB271" s="17"/>
      <c r="FC271" s="17"/>
      <c r="FD271" s="17"/>
      <c r="FE271" s="17"/>
      <c r="FF271" s="17"/>
      <c r="FG271" s="17"/>
      <c r="FH271" s="17"/>
      <c r="FI271" s="17"/>
      <c r="FJ271" s="17"/>
      <c r="FK271" s="17"/>
      <c r="FL271" s="17"/>
      <c r="FM271" s="17"/>
      <c r="FN271" s="17"/>
      <c r="FO271" s="17"/>
      <c r="FP271" s="17"/>
      <c r="FQ271" s="17"/>
      <c r="FR271" s="17"/>
      <c r="FS271" s="17"/>
      <c r="FT271" s="17"/>
      <c r="FU271" s="17"/>
      <c r="FV271" s="17"/>
      <c r="FW271" s="17"/>
      <c r="FX271" s="17"/>
      <c r="FY271" s="17"/>
      <c r="FZ271" s="17"/>
      <c r="GA271" s="17"/>
      <c r="GB271" s="17"/>
      <c r="GC271" s="17"/>
      <c r="GD271" s="17"/>
      <c r="GE271" s="17"/>
      <c r="GF271" s="17"/>
      <c r="GG271" s="17"/>
      <c r="GH271" s="17"/>
      <c r="GI271" s="17"/>
      <c r="GJ271" s="17"/>
      <c r="GK271" s="17"/>
      <c r="GL271" s="17"/>
      <c r="GM271" s="17"/>
      <c r="GN271" s="17"/>
      <c r="GO271" s="17"/>
      <c r="GP271" s="17"/>
      <c r="GQ271" s="17"/>
      <c r="GR271" s="17"/>
      <c r="GS271" s="17"/>
      <c r="GT271" s="17"/>
      <c r="GU271" s="17"/>
      <c r="GV271" s="17"/>
      <c r="GW271" s="17"/>
      <c r="GX271" s="17"/>
      <c r="GY271" s="17"/>
      <c r="GZ271" s="17"/>
      <c r="HA271" s="17"/>
      <c r="HB271" s="17"/>
      <c r="HC271" s="17"/>
      <c r="HD271" s="17"/>
      <c r="HE271" s="17"/>
      <c r="HF271" s="17"/>
      <c r="HG271" s="17"/>
      <c r="HH271" s="17"/>
      <c r="HI271" s="17"/>
      <c r="HJ271" s="17"/>
      <c r="HK271" s="17"/>
      <c r="HL271" s="17"/>
      <c r="HM271" s="17"/>
      <c r="HN271" s="17"/>
      <c r="HO271" s="17"/>
      <c r="HP271" s="17"/>
      <c r="HQ271" s="17"/>
      <c r="HR271" s="17"/>
      <c r="HS271" s="17"/>
      <c r="HT271" s="17"/>
      <c r="HU271" s="18"/>
      <c r="HV271" s="18"/>
      <c r="HW271" s="18"/>
      <c r="HX271" s="18"/>
      <c r="HY271" s="18"/>
      <c r="HZ271" s="18"/>
    </row>
    <row r="272" spans="1:234" s="21" customFormat="1" ht="19.5" customHeight="1">
      <c r="A272" s="27"/>
      <c r="B272" s="28"/>
      <c r="C272" s="28"/>
      <c r="D272" s="28"/>
      <c r="E272" s="28"/>
      <c r="F272" s="28"/>
      <c r="G272" s="19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  <c r="DK272" s="17"/>
      <c r="DL272" s="17"/>
      <c r="DM272" s="17"/>
      <c r="DN272" s="17"/>
      <c r="DO272" s="17"/>
      <c r="DP272" s="17"/>
      <c r="DQ272" s="17"/>
      <c r="DR272" s="17"/>
      <c r="DS272" s="17"/>
      <c r="DT272" s="17"/>
      <c r="DU272" s="17"/>
      <c r="DV272" s="17"/>
      <c r="DW272" s="17"/>
      <c r="DX272" s="17"/>
      <c r="DY272" s="17"/>
      <c r="DZ272" s="17"/>
      <c r="EA272" s="17"/>
      <c r="EB272" s="17"/>
      <c r="EC272" s="17"/>
      <c r="ED272" s="17"/>
      <c r="EE272" s="17"/>
      <c r="EF272" s="17"/>
      <c r="EG272" s="17"/>
      <c r="EH272" s="17"/>
      <c r="EI272" s="17"/>
      <c r="EJ272" s="17"/>
      <c r="EK272" s="17"/>
      <c r="EL272" s="17"/>
      <c r="EM272" s="17"/>
      <c r="EN272" s="17"/>
      <c r="EO272" s="17"/>
      <c r="EP272" s="17"/>
      <c r="EQ272" s="17"/>
      <c r="ER272" s="17"/>
      <c r="ES272" s="17"/>
      <c r="ET272" s="17"/>
      <c r="EU272" s="17"/>
      <c r="EV272" s="17"/>
      <c r="EW272" s="17"/>
      <c r="EX272" s="17"/>
      <c r="EY272" s="17"/>
      <c r="EZ272" s="17"/>
      <c r="FA272" s="17"/>
      <c r="FB272" s="17"/>
      <c r="FC272" s="17"/>
      <c r="FD272" s="17"/>
      <c r="FE272" s="17"/>
      <c r="FF272" s="17"/>
      <c r="FG272" s="17"/>
      <c r="FH272" s="17"/>
      <c r="FI272" s="17"/>
      <c r="FJ272" s="17"/>
      <c r="FK272" s="17"/>
      <c r="FL272" s="17"/>
      <c r="FM272" s="17"/>
      <c r="FN272" s="17"/>
      <c r="FO272" s="17"/>
      <c r="FP272" s="17"/>
      <c r="FQ272" s="17"/>
      <c r="FR272" s="17"/>
      <c r="FS272" s="17"/>
      <c r="FT272" s="17"/>
      <c r="FU272" s="17"/>
      <c r="FV272" s="17"/>
      <c r="FW272" s="17"/>
      <c r="FX272" s="17"/>
      <c r="FY272" s="17"/>
      <c r="FZ272" s="17"/>
      <c r="GA272" s="17"/>
      <c r="GB272" s="17"/>
      <c r="GC272" s="17"/>
      <c r="GD272" s="17"/>
      <c r="GE272" s="17"/>
      <c r="GF272" s="17"/>
      <c r="GG272" s="17"/>
      <c r="GH272" s="17"/>
      <c r="GI272" s="17"/>
      <c r="GJ272" s="17"/>
      <c r="GK272" s="17"/>
      <c r="GL272" s="17"/>
      <c r="GM272" s="17"/>
      <c r="GN272" s="17"/>
      <c r="GO272" s="17"/>
      <c r="GP272" s="17"/>
      <c r="GQ272" s="17"/>
      <c r="GR272" s="17"/>
      <c r="GS272" s="17"/>
      <c r="GT272" s="17"/>
      <c r="GU272" s="17"/>
      <c r="GV272" s="17"/>
      <c r="GW272" s="17"/>
      <c r="GX272" s="17"/>
      <c r="GY272" s="17"/>
      <c r="GZ272" s="17"/>
      <c r="HA272" s="17"/>
      <c r="HB272" s="17"/>
      <c r="HC272" s="17"/>
      <c r="HD272" s="17"/>
      <c r="HE272" s="17"/>
      <c r="HF272" s="17"/>
      <c r="HG272" s="17"/>
      <c r="HH272" s="17"/>
      <c r="HI272" s="17"/>
      <c r="HJ272" s="17"/>
      <c r="HK272" s="17"/>
      <c r="HL272" s="17"/>
      <c r="HM272" s="17"/>
      <c r="HN272" s="17"/>
      <c r="HO272" s="17"/>
      <c r="HP272" s="17"/>
      <c r="HQ272" s="17"/>
      <c r="HR272" s="17"/>
      <c r="HS272" s="17"/>
      <c r="HT272" s="17"/>
      <c r="HU272" s="18"/>
      <c r="HV272" s="18"/>
      <c r="HW272" s="18"/>
      <c r="HX272" s="18"/>
      <c r="HY272" s="18"/>
      <c r="HZ272" s="18"/>
    </row>
    <row r="273" spans="1:234" s="21" customFormat="1" ht="19.5" customHeight="1">
      <c r="A273" s="27"/>
      <c r="B273" s="28"/>
      <c r="C273" s="28"/>
      <c r="D273" s="28"/>
      <c r="E273" s="28"/>
      <c r="F273" s="28"/>
      <c r="G273" s="19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  <c r="DK273" s="17"/>
      <c r="DL273" s="17"/>
      <c r="DM273" s="17"/>
      <c r="DN273" s="17"/>
      <c r="DO273" s="17"/>
      <c r="DP273" s="17"/>
      <c r="DQ273" s="17"/>
      <c r="DR273" s="17"/>
      <c r="DS273" s="17"/>
      <c r="DT273" s="17"/>
      <c r="DU273" s="17"/>
      <c r="DV273" s="17"/>
      <c r="DW273" s="17"/>
      <c r="DX273" s="17"/>
      <c r="DY273" s="17"/>
      <c r="DZ273" s="17"/>
      <c r="EA273" s="17"/>
      <c r="EB273" s="17"/>
      <c r="EC273" s="17"/>
      <c r="ED273" s="17"/>
      <c r="EE273" s="17"/>
      <c r="EF273" s="17"/>
      <c r="EG273" s="17"/>
      <c r="EH273" s="17"/>
      <c r="EI273" s="17"/>
      <c r="EJ273" s="17"/>
      <c r="EK273" s="17"/>
      <c r="EL273" s="17"/>
      <c r="EM273" s="17"/>
      <c r="EN273" s="17"/>
      <c r="EO273" s="17"/>
      <c r="EP273" s="17"/>
      <c r="EQ273" s="17"/>
      <c r="ER273" s="17"/>
      <c r="ES273" s="17"/>
      <c r="ET273" s="17"/>
      <c r="EU273" s="17"/>
      <c r="EV273" s="17"/>
      <c r="EW273" s="17"/>
      <c r="EX273" s="17"/>
      <c r="EY273" s="17"/>
      <c r="EZ273" s="17"/>
      <c r="FA273" s="17"/>
      <c r="FB273" s="17"/>
      <c r="FC273" s="17"/>
      <c r="FD273" s="17"/>
      <c r="FE273" s="17"/>
      <c r="FF273" s="17"/>
      <c r="FG273" s="17"/>
      <c r="FH273" s="17"/>
      <c r="FI273" s="17"/>
      <c r="FJ273" s="17"/>
      <c r="FK273" s="17"/>
      <c r="FL273" s="17"/>
      <c r="FM273" s="17"/>
      <c r="FN273" s="17"/>
      <c r="FO273" s="17"/>
      <c r="FP273" s="17"/>
      <c r="FQ273" s="17"/>
      <c r="FR273" s="17"/>
      <c r="FS273" s="17"/>
      <c r="FT273" s="17"/>
      <c r="FU273" s="17"/>
      <c r="FV273" s="17"/>
      <c r="FW273" s="17"/>
      <c r="FX273" s="17"/>
      <c r="FY273" s="17"/>
      <c r="FZ273" s="17"/>
      <c r="GA273" s="17"/>
      <c r="GB273" s="17"/>
      <c r="GC273" s="17"/>
      <c r="GD273" s="17"/>
      <c r="GE273" s="17"/>
      <c r="GF273" s="17"/>
      <c r="GG273" s="17"/>
      <c r="GH273" s="17"/>
      <c r="GI273" s="17"/>
      <c r="GJ273" s="17"/>
      <c r="GK273" s="17"/>
      <c r="GL273" s="17"/>
      <c r="GM273" s="17"/>
      <c r="GN273" s="17"/>
      <c r="GO273" s="17"/>
      <c r="GP273" s="17"/>
      <c r="GQ273" s="17"/>
      <c r="GR273" s="17"/>
      <c r="GS273" s="17"/>
      <c r="GT273" s="17"/>
      <c r="GU273" s="17"/>
      <c r="GV273" s="17"/>
      <c r="GW273" s="17"/>
      <c r="GX273" s="17"/>
      <c r="GY273" s="17"/>
      <c r="GZ273" s="17"/>
      <c r="HA273" s="17"/>
      <c r="HB273" s="17"/>
      <c r="HC273" s="17"/>
      <c r="HD273" s="17"/>
      <c r="HE273" s="17"/>
      <c r="HF273" s="17"/>
      <c r="HG273" s="17"/>
      <c r="HH273" s="17"/>
      <c r="HI273" s="17"/>
      <c r="HJ273" s="17"/>
      <c r="HK273" s="17"/>
      <c r="HL273" s="17"/>
      <c r="HM273" s="17"/>
      <c r="HN273" s="17"/>
      <c r="HO273" s="17"/>
      <c r="HP273" s="17"/>
      <c r="HQ273" s="17"/>
      <c r="HR273" s="17"/>
      <c r="HS273" s="17"/>
      <c r="HT273" s="17"/>
      <c r="HU273" s="18"/>
      <c r="HV273" s="18"/>
      <c r="HW273" s="18"/>
      <c r="HX273" s="18"/>
      <c r="HY273" s="18"/>
      <c r="HZ273" s="18"/>
    </row>
    <row r="274" spans="1:234" s="21" customFormat="1" ht="19.5" customHeight="1">
      <c r="A274" s="27"/>
      <c r="B274" s="28"/>
      <c r="C274" s="28"/>
      <c r="D274" s="28"/>
      <c r="E274" s="28"/>
      <c r="F274" s="28"/>
      <c r="G274" s="19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  <c r="DA274" s="17"/>
      <c r="DB274" s="17"/>
      <c r="DC274" s="17"/>
      <c r="DD274" s="17"/>
      <c r="DE274" s="17"/>
      <c r="DF274" s="17"/>
      <c r="DG274" s="17"/>
      <c r="DH274" s="17"/>
      <c r="DI274" s="17"/>
      <c r="DJ274" s="17"/>
      <c r="DK274" s="17"/>
      <c r="DL274" s="17"/>
      <c r="DM274" s="17"/>
      <c r="DN274" s="17"/>
      <c r="DO274" s="17"/>
      <c r="DP274" s="17"/>
      <c r="DQ274" s="17"/>
      <c r="DR274" s="17"/>
      <c r="DS274" s="17"/>
      <c r="DT274" s="17"/>
      <c r="DU274" s="17"/>
      <c r="DV274" s="17"/>
      <c r="DW274" s="17"/>
      <c r="DX274" s="17"/>
      <c r="DY274" s="17"/>
      <c r="DZ274" s="17"/>
      <c r="EA274" s="17"/>
      <c r="EB274" s="17"/>
      <c r="EC274" s="17"/>
      <c r="ED274" s="17"/>
      <c r="EE274" s="17"/>
      <c r="EF274" s="17"/>
      <c r="EG274" s="17"/>
      <c r="EH274" s="17"/>
      <c r="EI274" s="17"/>
      <c r="EJ274" s="17"/>
      <c r="EK274" s="17"/>
      <c r="EL274" s="17"/>
      <c r="EM274" s="17"/>
      <c r="EN274" s="17"/>
      <c r="EO274" s="17"/>
      <c r="EP274" s="17"/>
      <c r="EQ274" s="17"/>
      <c r="ER274" s="17"/>
      <c r="ES274" s="17"/>
      <c r="ET274" s="17"/>
      <c r="EU274" s="17"/>
      <c r="EV274" s="17"/>
      <c r="EW274" s="17"/>
      <c r="EX274" s="17"/>
      <c r="EY274" s="17"/>
      <c r="EZ274" s="17"/>
      <c r="FA274" s="17"/>
      <c r="FB274" s="17"/>
      <c r="FC274" s="17"/>
      <c r="FD274" s="17"/>
      <c r="FE274" s="17"/>
      <c r="FF274" s="17"/>
      <c r="FG274" s="17"/>
      <c r="FH274" s="17"/>
      <c r="FI274" s="17"/>
      <c r="FJ274" s="17"/>
      <c r="FK274" s="17"/>
      <c r="FL274" s="17"/>
      <c r="FM274" s="17"/>
      <c r="FN274" s="17"/>
      <c r="FO274" s="17"/>
      <c r="FP274" s="17"/>
      <c r="FQ274" s="17"/>
      <c r="FR274" s="17"/>
      <c r="FS274" s="17"/>
      <c r="FT274" s="17"/>
      <c r="FU274" s="17"/>
      <c r="FV274" s="17"/>
      <c r="FW274" s="17"/>
      <c r="FX274" s="17"/>
      <c r="FY274" s="17"/>
      <c r="FZ274" s="17"/>
      <c r="GA274" s="17"/>
      <c r="GB274" s="17"/>
      <c r="GC274" s="17"/>
      <c r="GD274" s="17"/>
      <c r="GE274" s="17"/>
      <c r="GF274" s="17"/>
      <c r="GG274" s="17"/>
      <c r="GH274" s="17"/>
      <c r="GI274" s="17"/>
      <c r="GJ274" s="17"/>
      <c r="GK274" s="17"/>
      <c r="GL274" s="17"/>
      <c r="GM274" s="17"/>
      <c r="GN274" s="17"/>
      <c r="GO274" s="17"/>
      <c r="GP274" s="17"/>
      <c r="GQ274" s="17"/>
      <c r="GR274" s="17"/>
      <c r="GS274" s="17"/>
      <c r="GT274" s="17"/>
      <c r="GU274" s="17"/>
      <c r="GV274" s="17"/>
      <c r="GW274" s="17"/>
      <c r="GX274" s="17"/>
      <c r="GY274" s="17"/>
      <c r="GZ274" s="17"/>
      <c r="HA274" s="17"/>
      <c r="HB274" s="17"/>
      <c r="HC274" s="17"/>
      <c r="HD274" s="17"/>
      <c r="HE274" s="17"/>
      <c r="HF274" s="17"/>
      <c r="HG274" s="17"/>
      <c r="HH274" s="17"/>
      <c r="HI274" s="17"/>
      <c r="HJ274" s="17"/>
      <c r="HK274" s="17"/>
      <c r="HL274" s="17"/>
      <c r="HM274" s="17"/>
      <c r="HN274" s="17"/>
      <c r="HO274" s="17"/>
      <c r="HP274" s="17"/>
      <c r="HQ274" s="17"/>
      <c r="HR274" s="17"/>
      <c r="HS274" s="17"/>
      <c r="HT274" s="17"/>
      <c r="HU274" s="18"/>
      <c r="HV274" s="18"/>
      <c r="HW274" s="18"/>
      <c r="HX274" s="18"/>
      <c r="HY274" s="18"/>
      <c r="HZ274" s="18"/>
    </row>
    <row r="275" spans="1:234" s="21" customFormat="1" ht="19.5" customHeight="1">
      <c r="A275" s="27"/>
      <c r="B275" s="28"/>
      <c r="C275" s="28"/>
      <c r="D275" s="28"/>
      <c r="E275" s="28"/>
      <c r="F275" s="28"/>
      <c r="G275" s="19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  <c r="DA275" s="17"/>
      <c r="DB275" s="17"/>
      <c r="DC275" s="17"/>
      <c r="DD275" s="17"/>
      <c r="DE275" s="17"/>
      <c r="DF275" s="17"/>
      <c r="DG275" s="17"/>
      <c r="DH275" s="17"/>
      <c r="DI275" s="17"/>
      <c r="DJ275" s="17"/>
      <c r="DK275" s="17"/>
      <c r="DL275" s="17"/>
      <c r="DM275" s="17"/>
      <c r="DN275" s="17"/>
      <c r="DO275" s="17"/>
      <c r="DP275" s="17"/>
      <c r="DQ275" s="17"/>
      <c r="DR275" s="17"/>
      <c r="DS275" s="17"/>
      <c r="DT275" s="17"/>
      <c r="DU275" s="17"/>
      <c r="DV275" s="17"/>
      <c r="DW275" s="17"/>
      <c r="DX275" s="17"/>
      <c r="DY275" s="17"/>
      <c r="DZ275" s="17"/>
      <c r="EA275" s="17"/>
      <c r="EB275" s="17"/>
      <c r="EC275" s="17"/>
      <c r="ED275" s="17"/>
      <c r="EE275" s="17"/>
      <c r="EF275" s="17"/>
      <c r="EG275" s="17"/>
      <c r="EH275" s="17"/>
      <c r="EI275" s="17"/>
      <c r="EJ275" s="17"/>
      <c r="EK275" s="17"/>
      <c r="EL275" s="17"/>
      <c r="EM275" s="17"/>
      <c r="EN275" s="17"/>
      <c r="EO275" s="17"/>
      <c r="EP275" s="17"/>
      <c r="EQ275" s="17"/>
      <c r="ER275" s="17"/>
      <c r="ES275" s="17"/>
      <c r="ET275" s="17"/>
      <c r="EU275" s="17"/>
      <c r="EV275" s="17"/>
      <c r="EW275" s="17"/>
      <c r="EX275" s="17"/>
      <c r="EY275" s="17"/>
      <c r="EZ275" s="17"/>
      <c r="FA275" s="17"/>
      <c r="FB275" s="17"/>
      <c r="FC275" s="17"/>
      <c r="FD275" s="17"/>
      <c r="FE275" s="17"/>
      <c r="FF275" s="17"/>
      <c r="FG275" s="17"/>
      <c r="FH275" s="17"/>
      <c r="FI275" s="17"/>
      <c r="FJ275" s="17"/>
      <c r="FK275" s="17"/>
      <c r="FL275" s="17"/>
      <c r="FM275" s="17"/>
      <c r="FN275" s="17"/>
      <c r="FO275" s="17"/>
      <c r="FP275" s="17"/>
      <c r="FQ275" s="17"/>
      <c r="FR275" s="17"/>
      <c r="FS275" s="17"/>
      <c r="FT275" s="17"/>
      <c r="FU275" s="17"/>
      <c r="FV275" s="17"/>
      <c r="FW275" s="17"/>
      <c r="FX275" s="17"/>
      <c r="FY275" s="17"/>
      <c r="FZ275" s="17"/>
      <c r="GA275" s="17"/>
      <c r="GB275" s="17"/>
      <c r="GC275" s="17"/>
      <c r="GD275" s="17"/>
      <c r="GE275" s="17"/>
      <c r="GF275" s="17"/>
      <c r="GG275" s="17"/>
      <c r="GH275" s="17"/>
      <c r="GI275" s="17"/>
      <c r="GJ275" s="17"/>
      <c r="GK275" s="17"/>
      <c r="GL275" s="17"/>
      <c r="GM275" s="17"/>
      <c r="GN275" s="17"/>
      <c r="GO275" s="17"/>
      <c r="GP275" s="17"/>
      <c r="GQ275" s="17"/>
      <c r="GR275" s="17"/>
      <c r="GS275" s="17"/>
      <c r="GT275" s="17"/>
      <c r="GU275" s="17"/>
      <c r="GV275" s="17"/>
      <c r="GW275" s="17"/>
      <c r="GX275" s="17"/>
      <c r="GY275" s="17"/>
      <c r="GZ275" s="17"/>
      <c r="HA275" s="17"/>
      <c r="HB275" s="17"/>
      <c r="HC275" s="17"/>
      <c r="HD275" s="17"/>
      <c r="HE275" s="17"/>
      <c r="HF275" s="17"/>
      <c r="HG275" s="17"/>
      <c r="HH275" s="17"/>
      <c r="HI275" s="17"/>
      <c r="HJ275" s="17"/>
      <c r="HK275" s="17"/>
      <c r="HL275" s="17"/>
      <c r="HM275" s="17"/>
      <c r="HN275" s="17"/>
      <c r="HO275" s="17"/>
      <c r="HP275" s="17"/>
      <c r="HQ275" s="17"/>
      <c r="HR275" s="17"/>
      <c r="HS275" s="17"/>
      <c r="HT275" s="17"/>
      <c r="HU275" s="18"/>
      <c r="HV275" s="18"/>
      <c r="HW275" s="18"/>
      <c r="HX275" s="18"/>
      <c r="HY275" s="18"/>
      <c r="HZ275" s="18"/>
    </row>
    <row r="276" spans="1:234" s="21" customFormat="1" ht="19.5" customHeight="1">
      <c r="A276" s="27"/>
      <c r="B276" s="28"/>
      <c r="C276" s="28"/>
      <c r="D276" s="28"/>
      <c r="E276" s="28"/>
      <c r="F276" s="28"/>
      <c r="G276" s="19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  <c r="DK276" s="17"/>
      <c r="DL276" s="17"/>
      <c r="DM276" s="17"/>
      <c r="DN276" s="17"/>
      <c r="DO276" s="17"/>
      <c r="DP276" s="17"/>
      <c r="DQ276" s="17"/>
      <c r="DR276" s="17"/>
      <c r="DS276" s="17"/>
      <c r="DT276" s="17"/>
      <c r="DU276" s="17"/>
      <c r="DV276" s="17"/>
      <c r="DW276" s="17"/>
      <c r="DX276" s="17"/>
      <c r="DY276" s="17"/>
      <c r="DZ276" s="17"/>
      <c r="EA276" s="17"/>
      <c r="EB276" s="17"/>
      <c r="EC276" s="17"/>
      <c r="ED276" s="17"/>
      <c r="EE276" s="17"/>
      <c r="EF276" s="17"/>
      <c r="EG276" s="17"/>
      <c r="EH276" s="17"/>
      <c r="EI276" s="17"/>
      <c r="EJ276" s="17"/>
      <c r="EK276" s="17"/>
      <c r="EL276" s="17"/>
      <c r="EM276" s="17"/>
      <c r="EN276" s="17"/>
      <c r="EO276" s="17"/>
      <c r="EP276" s="17"/>
      <c r="EQ276" s="17"/>
      <c r="ER276" s="17"/>
      <c r="ES276" s="17"/>
      <c r="ET276" s="17"/>
      <c r="EU276" s="17"/>
      <c r="EV276" s="17"/>
      <c r="EW276" s="17"/>
      <c r="EX276" s="17"/>
      <c r="EY276" s="17"/>
      <c r="EZ276" s="17"/>
      <c r="FA276" s="17"/>
      <c r="FB276" s="17"/>
      <c r="FC276" s="17"/>
      <c r="FD276" s="17"/>
      <c r="FE276" s="17"/>
      <c r="FF276" s="17"/>
      <c r="FG276" s="17"/>
      <c r="FH276" s="17"/>
      <c r="FI276" s="17"/>
      <c r="FJ276" s="17"/>
      <c r="FK276" s="17"/>
      <c r="FL276" s="17"/>
      <c r="FM276" s="17"/>
      <c r="FN276" s="17"/>
      <c r="FO276" s="17"/>
      <c r="FP276" s="17"/>
      <c r="FQ276" s="17"/>
      <c r="FR276" s="17"/>
      <c r="FS276" s="17"/>
      <c r="FT276" s="17"/>
      <c r="FU276" s="17"/>
      <c r="FV276" s="17"/>
      <c r="FW276" s="17"/>
      <c r="FX276" s="17"/>
      <c r="FY276" s="17"/>
      <c r="FZ276" s="17"/>
      <c r="GA276" s="17"/>
      <c r="GB276" s="17"/>
      <c r="GC276" s="17"/>
      <c r="GD276" s="17"/>
      <c r="GE276" s="17"/>
      <c r="GF276" s="17"/>
      <c r="GG276" s="17"/>
      <c r="GH276" s="17"/>
      <c r="GI276" s="17"/>
      <c r="GJ276" s="17"/>
      <c r="GK276" s="17"/>
      <c r="GL276" s="17"/>
      <c r="GM276" s="17"/>
      <c r="GN276" s="17"/>
      <c r="GO276" s="17"/>
      <c r="GP276" s="17"/>
      <c r="GQ276" s="17"/>
      <c r="GR276" s="17"/>
      <c r="GS276" s="17"/>
      <c r="GT276" s="17"/>
      <c r="GU276" s="17"/>
      <c r="GV276" s="17"/>
      <c r="GW276" s="17"/>
      <c r="GX276" s="17"/>
      <c r="GY276" s="17"/>
      <c r="GZ276" s="17"/>
      <c r="HA276" s="17"/>
      <c r="HB276" s="17"/>
      <c r="HC276" s="17"/>
      <c r="HD276" s="17"/>
      <c r="HE276" s="17"/>
      <c r="HF276" s="17"/>
      <c r="HG276" s="17"/>
      <c r="HH276" s="17"/>
      <c r="HI276" s="17"/>
      <c r="HJ276" s="17"/>
      <c r="HK276" s="17"/>
      <c r="HL276" s="17"/>
      <c r="HM276" s="17"/>
      <c r="HN276" s="17"/>
      <c r="HO276" s="17"/>
      <c r="HP276" s="17"/>
      <c r="HQ276" s="17"/>
      <c r="HR276" s="17"/>
      <c r="HS276" s="17"/>
      <c r="HT276" s="17"/>
      <c r="HU276" s="18"/>
      <c r="HV276" s="18"/>
      <c r="HW276" s="18"/>
      <c r="HX276" s="18"/>
      <c r="HY276" s="18"/>
      <c r="HZ276" s="18"/>
    </row>
    <row r="277" spans="1:234" s="21" customFormat="1" ht="19.5" customHeight="1">
      <c r="A277" s="27"/>
      <c r="B277" s="28"/>
      <c r="C277" s="28"/>
      <c r="D277" s="28"/>
      <c r="E277" s="28"/>
      <c r="F277" s="28"/>
      <c r="G277" s="19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  <c r="DA277" s="17"/>
      <c r="DB277" s="17"/>
      <c r="DC277" s="17"/>
      <c r="DD277" s="17"/>
      <c r="DE277" s="17"/>
      <c r="DF277" s="17"/>
      <c r="DG277" s="17"/>
      <c r="DH277" s="17"/>
      <c r="DI277" s="17"/>
      <c r="DJ277" s="17"/>
      <c r="DK277" s="17"/>
      <c r="DL277" s="17"/>
      <c r="DM277" s="17"/>
      <c r="DN277" s="17"/>
      <c r="DO277" s="17"/>
      <c r="DP277" s="17"/>
      <c r="DQ277" s="17"/>
      <c r="DR277" s="17"/>
      <c r="DS277" s="17"/>
      <c r="DT277" s="17"/>
      <c r="DU277" s="17"/>
      <c r="DV277" s="17"/>
      <c r="DW277" s="17"/>
      <c r="DX277" s="17"/>
      <c r="DY277" s="17"/>
      <c r="DZ277" s="17"/>
      <c r="EA277" s="17"/>
      <c r="EB277" s="17"/>
      <c r="EC277" s="17"/>
      <c r="ED277" s="17"/>
      <c r="EE277" s="17"/>
      <c r="EF277" s="17"/>
      <c r="EG277" s="17"/>
      <c r="EH277" s="17"/>
      <c r="EI277" s="17"/>
      <c r="EJ277" s="17"/>
      <c r="EK277" s="17"/>
      <c r="EL277" s="17"/>
      <c r="EM277" s="17"/>
      <c r="EN277" s="17"/>
      <c r="EO277" s="17"/>
      <c r="EP277" s="17"/>
      <c r="EQ277" s="17"/>
      <c r="ER277" s="17"/>
      <c r="ES277" s="17"/>
      <c r="ET277" s="17"/>
      <c r="EU277" s="17"/>
      <c r="EV277" s="17"/>
      <c r="EW277" s="17"/>
      <c r="EX277" s="17"/>
      <c r="EY277" s="17"/>
      <c r="EZ277" s="17"/>
      <c r="FA277" s="17"/>
      <c r="FB277" s="17"/>
      <c r="FC277" s="17"/>
      <c r="FD277" s="17"/>
      <c r="FE277" s="17"/>
      <c r="FF277" s="17"/>
      <c r="FG277" s="17"/>
      <c r="FH277" s="17"/>
      <c r="FI277" s="17"/>
      <c r="FJ277" s="17"/>
      <c r="FK277" s="17"/>
      <c r="FL277" s="17"/>
      <c r="FM277" s="17"/>
      <c r="FN277" s="17"/>
      <c r="FO277" s="17"/>
      <c r="FP277" s="17"/>
      <c r="FQ277" s="17"/>
      <c r="FR277" s="17"/>
      <c r="FS277" s="17"/>
      <c r="FT277" s="17"/>
      <c r="FU277" s="17"/>
      <c r="FV277" s="17"/>
      <c r="FW277" s="17"/>
      <c r="FX277" s="17"/>
      <c r="FY277" s="17"/>
      <c r="FZ277" s="17"/>
      <c r="GA277" s="17"/>
      <c r="GB277" s="17"/>
      <c r="GC277" s="17"/>
      <c r="GD277" s="17"/>
      <c r="GE277" s="17"/>
      <c r="GF277" s="17"/>
      <c r="GG277" s="17"/>
      <c r="GH277" s="17"/>
      <c r="GI277" s="17"/>
      <c r="GJ277" s="17"/>
      <c r="GK277" s="17"/>
      <c r="GL277" s="17"/>
      <c r="GM277" s="17"/>
      <c r="GN277" s="17"/>
      <c r="GO277" s="17"/>
      <c r="GP277" s="17"/>
      <c r="GQ277" s="17"/>
      <c r="GR277" s="17"/>
      <c r="GS277" s="17"/>
      <c r="GT277" s="17"/>
      <c r="GU277" s="17"/>
      <c r="GV277" s="17"/>
      <c r="GW277" s="17"/>
      <c r="GX277" s="17"/>
      <c r="GY277" s="17"/>
      <c r="GZ277" s="17"/>
      <c r="HA277" s="17"/>
      <c r="HB277" s="17"/>
      <c r="HC277" s="17"/>
      <c r="HD277" s="17"/>
      <c r="HE277" s="17"/>
      <c r="HF277" s="17"/>
      <c r="HG277" s="17"/>
      <c r="HH277" s="17"/>
      <c r="HI277" s="17"/>
      <c r="HJ277" s="17"/>
      <c r="HK277" s="17"/>
      <c r="HL277" s="17"/>
      <c r="HM277" s="17"/>
      <c r="HN277" s="17"/>
      <c r="HO277" s="17"/>
      <c r="HP277" s="17"/>
      <c r="HQ277" s="17"/>
      <c r="HR277" s="17"/>
      <c r="HS277" s="17"/>
      <c r="HT277" s="17"/>
      <c r="HU277" s="18"/>
      <c r="HV277" s="18"/>
      <c r="HW277" s="18"/>
      <c r="HX277" s="18"/>
      <c r="HY277" s="18"/>
      <c r="HZ277" s="18"/>
    </row>
    <row r="278" spans="1:234" s="21" customFormat="1" ht="19.5" customHeight="1">
      <c r="A278" s="27"/>
      <c r="B278" s="28"/>
      <c r="C278" s="28"/>
      <c r="D278" s="28"/>
      <c r="E278" s="28"/>
      <c r="F278" s="28"/>
      <c r="G278" s="19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  <c r="DA278" s="17"/>
      <c r="DB278" s="17"/>
      <c r="DC278" s="17"/>
      <c r="DD278" s="17"/>
      <c r="DE278" s="17"/>
      <c r="DF278" s="17"/>
      <c r="DG278" s="17"/>
      <c r="DH278" s="17"/>
      <c r="DI278" s="17"/>
      <c r="DJ278" s="17"/>
      <c r="DK278" s="17"/>
      <c r="DL278" s="17"/>
      <c r="DM278" s="17"/>
      <c r="DN278" s="17"/>
      <c r="DO278" s="17"/>
      <c r="DP278" s="17"/>
      <c r="DQ278" s="17"/>
      <c r="DR278" s="17"/>
      <c r="DS278" s="17"/>
      <c r="DT278" s="17"/>
      <c r="DU278" s="17"/>
      <c r="DV278" s="17"/>
      <c r="DW278" s="17"/>
      <c r="DX278" s="17"/>
      <c r="DY278" s="17"/>
      <c r="DZ278" s="17"/>
      <c r="EA278" s="17"/>
      <c r="EB278" s="17"/>
      <c r="EC278" s="17"/>
      <c r="ED278" s="17"/>
      <c r="EE278" s="17"/>
      <c r="EF278" s="17"/>
      <c r="EG278" s="17"/>
      <c r="EH278" s="17"/>
      <c r="EI278" s="17"/>
      <c r="EJ278" s="17"/>
      <c r="EK278" s="17"/>
      <c r="EL278" s="17"/>
      <c r="EM278" s="17"/>
      <c r="EN278" s="17"/>
      <c r="EO278" s="17"/>
      <c r="EP278" s="17"/>
      <c r="EQ278" s="17"/>
      <c r="ER278" s="17"/>
      <c r="ES278" s="17"/>
      <c r="ET278" s="17"/>
      <c r="EU278" s="17"/>
      <c r="EV278" s="17"/>
      <c r="EW278" s="17"/>
      <c r="EX278" s="17"/>
      <c r="EY278" s="17"/>
      <c r="EZ278" s="17"/>
      <c r="FA278" s="17"/>
      <c r="FB278" s="17"/>
      <c r="FC278" s="17"/>
      <c r="FD278" s="17"/>
      <c r="FE278" s="17"/>
      <c r="FF278" s="17"/>
      <c r="FG278" s="17"/>
      <c r="FH278" s="17"/>
      <c r="FI278" s="17"/>
      <c r="FJ278" s="17"/>
      <c r="FK278" s="17"/>
      <c r="FL278" s="17"/>
      <c r="FM278" s="17"/>
      <c r="FN278" s="17"/>
      <c r="FO278" s="17"/>
      <c r="FP278" s="17"/>
      <c r="FQ278" s="17"/>
      <c r="FR278" s="17"/>
      <c r="FS278" s="17"/>
      <c r="FT278" s="17"/>
      <c r="FU278" s="17"/>
      <c r="FV278" s="17"/>
      <c r="FW278" s="17"/>
      <c r="FX278" s="17"/>
      <c r="FY278" s="17"/>
      <c r="FZ278" s="17"/>
      <c r="GA278" s="17"/>
      <c r="GB278" s="17"/>
      <c r="GC278" s="17"/>
      <c r="GD278" s="17"/>
      <c r="GE278" s="17"/>
      <c r="GF278" s="17"/>
      <c r="GG278" s="17"/>
      <c r="GH278" s="17"/>
      <c r="GI278" s="17"/>
      <c r="GJ278" s="17"/>
      <c r="GK278" s="17"/>
      <c r="GL278" s="17"/>
      <c r="GM278" s="17"/>
      <c r="GN278" s="17"/>
      <c r="GO278" s="17"/>
      <c r="GP278" s="17"/>
      <c r="GQ278" s="17"/>
      <c r="GR278" s="17"/>
      <c r="GS278" s="17"/>
      <c r="GT278" s="17"/>
      <c r="GU278" s="17"/>
      <c r="GV278" s="17"/>
      <c r="GW278" s="17"/>
      <c r="GX278" s="17"/>
      <c r="GY278" s="17"/>
      <c r="GZ278" s="17"/>
      <c r="HA278" s="17"/>
      <c r="HB278" s="17"/>
      <c r="HC278" s="17"/>
      <c r="HD278" s="17"/>
      <c r="HE278" s="17"/>
      <c r="HF278" s="17"/>
      <c r="HG278" s="17"/>
      <c r="HH278" s="17"/>
      <c r="HI278" s="17"/>
      <c r="HJ278" s="17"/>
      <c r="HK278" s="17"/>
      <c r="HL278" s="17"/>
      <c r="HM278" s="17"/>
      <c r="HN278" s="17"/>
      <c r="HO278" s="17"/>
      <c r="HP278" s="17"/>
      <c r="HQ278" s="17"/>
      <c r="HR278" s="17"/>
      <c r="HS278" s="17"/>
      <c r="HT278" s="17"/>
      <c r="HU278" s="18"/>
      <c r="HV278" s="18"/>
      <c r="HW278" s="18"/>
      <c r="HX278" s="18"/>
      <c r="HY278" s="18"/>
      <c r="HZ278" s="18"/>
    </row>
    <row r="279" spans="1:234" s="21" customFormat="1" ht="19.5" customHeight="1">
      <c r="A279" s="27"/>
      <c r="B279" s="28"/>
      <c r="C279" s="28"/>
      <c r="D279" s="28"/>
      <c r="E279" s="28"/>
      <c r="F279" s="28"/>
      <c r="G279" s="19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  <c r="DA279" s="17"/>
      <c r="DB279" s="17"/>
      <c r="DC279" s="17"/>
      <c r="DD279" s="17"/>
      <c r="DE279" s="17"/>
      <c r="DF279" s="17"/>
      <c r="DG279" s="17"/>
      <c r="DH279" s="17"/>
      <c r="DI279" s="17"/>
      <c r="DJ279" s="17"/>
      <c r="DK279" s="17"/>
      <c r="DL279" s="17"/>
      <c r="DM279" s="17"/>
      <c r="DN279" s="17"/>
      <c r="DO279" s="17"/>
      <c r="DP279" s="17"/>
      <c r="DQ279" s="17"/>
      <c r="DR279" s="17"/>
      <c r="DS279" s="17"/>
      <c r="DT279" s="17"/>
      <c r="DU279" s="17"/>
      <c r="DV279" s="17"/>
      <c r="DW279" s="17"/>
      <c r="DX279" s="17"/>
      <c r="DY279" s="17"/>
      <c r="DZ279" s="17"/>
      <c r="EA279" s="17"/>
      <c r="EB279" s="17"/>
      <c r="EC279" s="17"/>
      <c r="ED279" s="17"/>
      <c r="EE279" s="17"/>
      <c r="EF279" s="17"/>
      <c r="EG279" s="17"/>
      <c r="EH279" s="17"/>
      <c r="EI279" s="17"/>
      <c r="EJ279" s="17"/>
      <c r="EK279" s="17"/>
      <c r="EL279" s="17"/>
      <c r="EM279" s="17"/>
      <c r="EN279" s="17"/>
      <c r="EO279" s="17"/>
      <c r="EP279" s="17"/>
      <c r="EQ279" s="17"/>
      <c r="ER279" s="17"/>
      <c r="ES279" s="17"/>
      <c r="ET279" s="17"/>
      <c r="EU279" s="17"/>
      <c r="EV279" s="17"/>
      <c r="EW279" s="17"/>
      <c r="EX279" s="17"/>
      <c r="EY279" s="17"/>
      <c r="EZ279" s="17"/>
      <c r="FA279" s="17"/>
      <c r="FB279" s="17"/>
      <c r="FC279" s="17"/>
      <c r="FD279" s="17"/>
      <c r="FE279" s="17"/>
      <c r="FF279" s="17"/>
      <c r="FG279" s="17"/>
      <c r="FH279" s="17"/>
      <c r="FI279" s="17"/>
      <c r="FJ279" s="17"/>
      <c r="FK279" s="17"/>
      <c r="FL279" s="17"/>
      <c r="FM279" s="17"/>
      <c r="FN279" s="17"/>
      <c r="FO279" s="17"/>
      <c r="FP279" s="17"/>
      <c r="FQ279" s="17"/>
      <c r="FR279" s="17"/>
      <c r="FS279" s="17"/>
      <c r="FT279" s="17"/>
      <c r="FU279" s="17"/>
      <c r="FV279" s="17"/>
      <c r="FW279" s="17"/>
      <c r="FX279" s="17"/>
      <c r="FY279" s="17"/>
      <c r="FZ279" s="17"/>
      <c r="GA279" s="17"/>
      <c r="GB279" s="17"/>
      <c r="GC279" s="17"/>
      <c r="GD279" s="17"/>
      <c r="GE279" s="17"/>
      <c r="GF279" s="17"/>
      <c r="GG279" s="17"/>
      <c r="GH279" s="17"/>
      <c r="GI279" s="17"/>
      <c r="GJ279" s="17"/>
      <c r="GK279" s="17"/>
      <c r="GL279" s="17"/>
      <c r="GM279" s="17"/>
      <c r="GN279" s="17"/>
      <c r="GO279" s="17"/>
      <c r="GP279" s="17"/>
      <c r="GQ279" s="17"/>
      <c r="GR279" s="17"/>
      <c r="GS279" s="17"/>
      <c r="GT279" s="17"/>
      <c r="GU279" s="17"/>
      <c r="GV279" s="17"/>
      <c r="GW279" s="17"/>
      <c r="GX279" s="17"/>
      <c r="GY279" s="17"/>
      <c r="GZ279" s="17"/>
      <c r="HA279" s="17"/>
      <c r="HB279" s="17"/>
      <c r="HC279" s="17"/>
      <c r="HD279" s="17"/>
      <c r="HE279" s="17"/>
      <c r="HF279" s="17"/>
      <c r="HG279" s="17"/>
      <c r="HH279" s="17"/>
      <c r="HI279" s="17"/>
      <c r="HJ279" s="17"/>
      <c r="HK279" s="17"/>
      <c r="HL279" s="17"/>
      <c r="HM279" s="17"/>
      <c r="HN279" s="17"/>
      <c r="HO279" s="17"/>
      <c r="HP279" s="17"/>
      <c r="HQ279" s="17"/>
      <c r="HR279" s="17"/>
      <c r="HS279" s="17"/>
      <c r="HT279" s="17"/>
      <c r="HU279" s="18"/>
      <c r="HV279" s="18"/>
      <c r="HW279" s="18"/>
      <c r="HX279" s="18"/>
      <c r="HY279" s="18"/>
      <c r="HZ279" s="18"/>
    </row>
    <row r="280" spans="1:234" s="21" customFormat="1" ht="19.5" customHeight="1">
      <c r="A280" s="27"/>
      <c r="B280" s="28"/>
      <c r="C280" s="28"/>
      <c r="D280" s="28"/>
      <c r="E280" s="28"/>
      <c r="F280" s="28"/>
      <c r="G280" s="19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  <c r="DA280" s="17"/>
      <c r="DB280" s="17"/>
      <c r="DC280" s="17"/>
      <c r="DD280" s="17"/>
      <c r="DE280" s="17"/>
      <c r="DF280" s="17"/>
      <c r="DG280" s="17"/>
      <c r="DH280" s="17"/>
      <c r="DI280" s="17"/>
      <c r="DJ280" s="17"/>
      <c r="DK280" s="17"/>
      <c r="DL280" s="17"/>
      <c r="DM280" s="17"/>
      <c r="DN280" s="17"/>
      <c r="DO280" s="17"/>
      <c r="DP280" s="17"/>
      <c r="DQ280" s="17"/>
      <c r="DR280" s="17"/>
      <c r="DS280" s="17"/>
      <c r="DT280" s="17"/>
      <c r="DU280" s="17"/>
      <c r="DV280" s="17"/>
      <c r="DW280" s="17"/>
      <c r="DX280" s="17"/>
      <c r="DY280" s="17"/>
      <c r="DZ280" s="17"/>
      <c r="EA280" s="17"/>
      <c r="EB280" s="17"/>
      <c r="EC280" s="17"/>
      <c r="ED280" s="17"/>
      <c r="EE280" s="17"/>
      <c r="EF280" s="17"/>
      <c r="EG280" s="17"/>
      <c r="EH280" s="17"/>
      <c r="EI280" s="17"/>
      <c r="EJ280" s="17"/>
      <c r="EK280" s="17"/>
      <c r="EL280" s="17"/>
      <c r="EM280" s="17"/>
      <c r="EN280" s="17"/>
      <c r="EO280" s="17"/>
      <c r="EP280" s="17"/>
      <c r="EQ280" s="17"/>
      <c r="ER280" s="17"/>
      <c r="ES280" s="17"/>
      <c r="ET280" s="17"/>
      <c r="EU280" s="17"/>
      <c r="EV280" s="17"/>
      <c r="EW280" s="17"/>
      <c r="EX280" s="17"/>
      <c r="EY280" s="17"/>
      <c r="EZ280" s="17"/>
      <c r="FA280" s="17"/>
      <c r="FB280" s="17"/>
      <c r="FC280" s="17"/>
      <c r="FD280" s="17"/>
      <c r="FE280" s="17"/>
      <c r="FF280" s="17"/>
      <c r="FG280" s="17"/>
      <c r="FH280" s="17"/>
      <c r="FI280" s="17"/>
      <c r="FJ280" s="17"/>
      <c r="FK280" s="17"/>
      <c r="FL280" s="17"/>
      <c r="FM280" s="17"/>
      <c r="FN280" s="17"/>
      <c r="FO280" s="17"/>
      <c r="FP280" s="17"/>
      <c r="FQ280" s="17"/>
      <c r="FR280" s="17"/>
      <c r="FS280" s="17"/>
      <c r="FT280" s="17"/>
      <c r="FU280" s="17"/>
      <c r="FV280" s="17"/>
      <c r="FW280" s="17"/>
      <c r="FX280" s="17"/>
      <c r="FY280" s="17"/>
      <c r="FZ280" s="17"/>
      <c r="GA280" s="17"/>
      <c r="GB280" s="17"/>
      <c r="GC280" s="17"/>
      <c r="GD280" s="17"/>
      <c r="GE280" s="17"/>
      <c r="GF280" s="17"/>
      <c r="GG280" s="17"/>
      <c r="GH280" s="17"/>
      <c r="GI280" s="17"/>
      <c r="GJ280" s="17"/>
      <c r="GK280" s="17"/>
      <c r="GL280" s="17"/>
      <c r="GM280" s="17"/>
      <c r="GN280" s="17"/>
      <c r="GO280" s="17"/>
      <c r="GP280" s="17"/>
      <c r="GQ280" s="17"/>
      <c r="GR280" s="17"/>
      <c r="GS280" s="17"/>
      <c r="GT280" s="17"/>
      <c r="GU280" s="17"/>
      <c r="GV280" s="17"/>
      <c r="GW280" s="17"/>
      <c r="GX280" s="17"/>
      <c r="GY280" s="17"/>
      <c r="GZ280" s="17"/>
      <c r="HA280" s="17"/>
      <c r="HB280" s="17"/>
      <c r="HC280" s="17"/>
      <c r="HD280" s="17"/>
      <c r="HE280" s="17"/>
      <c r="HF280" s="17"/>
      <c r="HG280" s="17"/>
      <c r="HH280" s="17"/>
      <c r="HI280" s="17"/>
      <c r="HJ280" s="17"/>
      <c r="HK280" s="17"/>
      <c r="HL280" s="17"/>
      <c r="HM280" s="17"/>
      <c r="HN280" s="17"/>
      <c r="HO280" s="17"/>
      <c r="HP280" s="17"/>
      <c r="HQ280" s="17"/>
      <c r="HR280" s="17"/>
      <c r="HS280" s="17"/>
      <c r="HT280" s="17"/>
      <c r="HU280" s="18"/>
      <c r="HV280" s="18"/>
      <c r="HW280" s="18"/>
      <c r="HX280" s="18"/>
      <c r="HY280" s="18"/>
      <c r="HZ280" s="18"/>
    </row>
    <row r="281" spans="1:234" s="21" customFormat="1" ht="19.5" customHeight="1">
      <c r="A281" s="27"/>
      <c r="B281" s="28"/>
      <c r="C281" s="28"/>
      <c r="D281" s="28"/>
      <c r="E281" s="28"/>
      <c r="F281" s="28"/>
      <c r="G281" s="19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  <c r="DA281" s="17"/>
      <c r="DB281" s="17"/>
      <c r="DC281" s="17"/>
      <c r="DD281" s="17"/>
      <c r="DE281" s="17"/>
      <c r="DF281" s="17"/>
      <c r="DG281" s="17"/>
      <c r="DH281" s="17"/>
      <c r="DI281" s="17"/>
      <c r="DJ281" s="17"/>
      <c r="DK281" s="17"/>
      <c r="DL281" s="17"/>
      <c r="DM281" s="17"/>
      <c r="DN281" s="17"/>
      <c r="DO281" s="17"/>
      <c r="DP281" s="17"/>
      <c r="DQ281" s="17"/>
      <c r="DR281" s="17"/>
      <c r="DS281" s="17"/>
      <c r="DT281" s="17"/>
      <c r="DU281" s="17"/>
      <c r="DV281" s="17"/>
      <c r="DW281" s="17"/>
      <c r="DX281" s="17"/>
      <c r="DY281" s="17"/>
      <c r="DZ281" s="17"/>
      <c r="EA281" s="17"/>
      <c r="EB281" s="17"/>
      <c r="EC281" s="17"/>
      <c r="ED281" s="17"/>
      <c r="EE281" s="17"/>
      <c r="EF281" s="17"/>
      <c r="EG281" s="17"/>
      <c r="EH281" s="17"/>
      <c r="EI281" s="17"/>
      <c r="EJ281" s="17"/>
      <c r="EK281" s="17"/>
      <c r="EL281" s="17"/>
      <c r="EM281" s="17"/>
      <c r="EN281" s="17"/>
      <c r="EO281" s="17"/>
      <c r="EP281" s="17"/>
      <c r="EQ281" s="17"/>
      <c r="ER281" s="17"/>
      <c r="ES281" s="17"/>
      <c r="ET281" s="17"/>
      <c r="EU281" s="17"/>
      <c r="EV281" s="17"/>
      <c r="EW281" s="17"/>
      <c r="EX281" s="17"/>
      <c r="EY281" s="17"/>
      <c r="EZ281" s="17"/>
      <c r="FA281" s="17"/>
      <c r="FB281" s="17"/>
      <c r="FC281" s="17"/>
      <c r="FD281" s="17"/>
      <c r="FE281" s="17"/>
      <c r="FF281" s="17"/>
      <c r="FG281" s="17"/>
      <c r="FH281" s="17"/>
      <c r="FI281" s="17"/>
      <c r="FJ281" s="17"/>
      <c r="FK281" s="17"/>
      <c r="FL281" s="17"/>
      <c r="FM281" s="17"/>
      <c r="FN281" s="17"/>
      <c r="FO281" s="17"/>
      <c r="FP281" s="17"/>
      <c r="FQ281" s="17"/>
      <c r="FR281" s="17"/>
      <c r="FS281" s="17"/>
      <c r="FT281" s="17"/>
      <c r="FU281" s="17"/>
      <c r="FV281" s="17"/>
      <c r="FW281" s="17"/>
      <c r="FX281" s="17"/>
      <c r="FY281" s="17"/>
      <c r="FZ281" s="17"/>
      <c r="GA281" s="17"/>
      <c r="GB281" s="17"/>
      <c r="GC281" s="17"/>
      <c r="GD281" s="17"/>
      <c r="GE281" s="17"/>
      <c r="GF281" s="17"/>
      <c r="GG281" s="17"/>
      <c r="GH281" s="17"/>
      <c r="GI281" s="17"/>
      <c r="GJ281" s="17"/>
      <c r="GK281" s="17"/>
      <c r="GL281" s="17"/>
      <c r="GM281" s="17"/>
      <c r="GN281" s="17"/>
      <c r="GO281" s="17"/>
      <c r="GP281" s="17"/>
      <c r="GQ281" s="17"/>
      <c r="GR281" s="17"/>
      <c r="GS281" s="17"/>
      <c r="GT281" s="17"/>
      <c r="GU281" s="17"/>
      <c r="GV281" s="17"/>
      <c r="GW281" s="17"/>
      <c r="GX281" s="17"/>
      <c r="GY281" s="17"/>
      <c r="GZ281" s="17"/>
      <c r="HA281" s="17"/>
      <c r="HB281" s="17"/>
      <c r="HC281" s="17"/>
      <c r="HD281" s="17"/>
      <c r="HE281" s="17"/>
      <c r="HF281" s="17"/>
      <c r="HG281" s="17"/>
      <c r="HH281" s="17"/>
      <c r="HI281" s="17"/>
      <c r="HJ281" s="17"/>
      <c r="HK281" s="17"/>
      <c r="HL281" s="17"/>
      <c r="HM281" s="17"/>
      <c r="HN281" s="17"/>
      <c r="HO281" s="17"/>
      <c r="HP281" s="17"/>
      <c r="HQ281" s="17"/>
      <c r="HR281" s="17"/>
      <c r="HS281" s="17"/>
      <c r="HT281" s="17"/>
      <c r="HU281" s="18"/>
      <c r="HV281" s="18"/>
      <c r="HW281" s="18"/>
      <c r="HX281" s="18"/>
      <c r="HY281" s="18"/>
      <c r="HZ281" s="18"/>
    </row>
    <row r="282" spans="1:234" s="21" customFormat="1" ht="19.5" customHeight="1">
      <c r="A282" s="27"/>
      <c r="B282" s="28"/>
      <c r="C282" s="28"/>
      <c r="D282" s="28"/>
      <c r="E282" s="28"/>
      <c r="F282" s="28"/>
      <c r="G282" s="19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  <c r="DA282" s="17"/>
      <c r="DB282" s="17"/>
      <c r="DC282" s="17"/>
      <c r="DD282" s="17"/>
      <c r="DE282" s="17"/>
      <c r="DF282" s="17"/>
      <c r="DG282" s="17"/>
      <c r="DH282" s="17"/>
      <c r="DI282" s="17"/>
      <c r="DJ282" s="17"/>
      <c r="DK282" s="17"/>
      <c r="DL282" s="17"/>
      <c r="DM282" s="17"/>
      <c r="DN282" s="17"/>
      <c r="DO282" s="17"/>
      <c r="DP282" s="17"/>
      <c r="DQ282" s="17"/>
      <c r="DR282" s="17"/>
      <c r="DS282" s="17"/>
      <c r="DT282" s="17"/>
      <c r="DU282" s="17"/>
      <c r="DV282" s="17"/>
      <c r="DW282" s="17"/>
      <c r="DX282" s="17"/>
      <c r="DY282" s="17"/>
      <c r="DZ282" s="17"/>
      <c r="EA282" s="17"/>
      <c r="EB282" s="17"/>
      <c r="EC282" s="17"/>
      <c r="ED282" s="17"/>
      <c r="EE282" s="17"/>
      <c r="EF282" s="17"/>
      <c r="EG282" s="17"/>
      <c r="EH282" s="17"/>
      <c r="EI282" s="17"/>
      <c r="EJ282" s="17"/>
      <c r="EK282" s="17"/>
      <c r="EL282" s="17"/>
      <c r="EM282" s="17"/>
      <c r="EN282" s="17"/>
      <c r="EO282" s="17"/>
      <c r="EP282" s="17"/>
      <c r="EQ282" s="17"/>
      <c r="ER282" s="17"/>
      <c r="ES282" s="17"/>
      <c r="ET282" s="17"/>
      <c r="EU282" s="17"/>
      <c r="EV282" s="17"/>
      <c r="EW282" s="17"/>
      <c r="EX282" s="17"/>
      <c r="EY282" s="17"/>
      <c r="EZ282" s="17"/>
      <c r="FA282" s="17"/>
      <c r="FB282" s="17"/>
      <c r="FC282" s="17"/>
      <c r="FD282" s="17"/>
      <c r="FE282" s="17"/>
      <c r="FF282" s="17"/>
      <c r="FG282" s="17"/>
      <c r="FH282" s="17"/>
      <c r="FI282" s="17"/>
      <c r="FJ282" s="17"/>
      <c r="FK282" s="17"/>
      <c r="FL282" s="17"/>
      <c r="FM282" s="17"/>
      <c r="FN282" s="17"/>
      <c r="FO282" s="17"/>
      <c r="FP282" s="17"/>
      <c r="FQ282" s="17"/>
      <c r="FR282" s="17"/>
      <c r="FS282" s="17"/>
      <c r="FT282" s="17"/>
      <c r="FU282" s="17"/>
      <c r="FV282" s="17"/>
      <c r="FW282" s="17"/>
      <c r="FX282" s="17"/>
      <c r="FY282" s="17"/>
      <c r="FZ282" s="17"/>
      <c r="GA282" s="17"/>
      <c r="GB282" s="17"/>
      <c r="GC282" s="17"/>
      <c r="GD282" s="17"/>
      <c r="GE282" s="17"/>
      <c r="GF282" s="17"/>
      <c r="GG282" s="17"/>
      <c r="GH282" s="17"/>
      <c r="GI282" s="17"/>
      <c r="GJ282" s="17"/>
      <c r="GK282" s="17"/>
      <c r="GL282" s="17"/>
      <c r="GM282" s="17"/>
      <c r="GN282" s="17"/>
      <c r="GO282" s="17"/>
      <c r="GP282" s="17"/>
      <c r="GQ282" s="17"/>
      <c r="GR282" s="17"/>
      <c r="GS282" s="17"/>
      <c r="GT282" s="17"/>
      <c r="GU282" s="17"/>
      <c r="GV282" s="17"/>
      <c r="GW282" s="17"/>
      <c r="GX282" s="17"/>
      <c r="GY282" s="17"/>
      <c r="GZ282" s="17"/>
      <c r="HA282" s="17"/>
      <c r="HB282" s="17"/>
      <c r="HC282" s="17"/>
      <c r="HD282" s="17"/>
      <c r="HE282" s="17"/>
      <c r="HF282" s="17"/>
      <c r="HG282" s="17"/>
      <c r="HH282" s="17"/>
      <c r="HI282" s="17"/>
      <c r="HJ282" s="17"/>
      <c r="HK282" s="17"/>
      <c r="HL282" s="17"/>
      <c r="HM282" s="17"/>
      <c r="HN282" s="17"/>
      <c r="HO282" s="17"/>
      <c r="HP282" s="17"/>
      <c r="HQ282" s="17"/>
      <c r="HR282" s="17"/>
      <c r="HS282" s="17"/>
      <c r="HT282" s="17"/>
      <c r="HU282" s="18"/>
      <c r="HV282" s="18"/>
      <c r="HW282" s="18"/>
      <c r="HX282" s="18"/>
      <c r="HY282" s="18"/>
      <c r="HZ282" s="18"/>
    </row>
    <row r="283" spans="1:234" s="21" customFormat="1" ht="19.5" customHeight="1">
      <c r="A283" s="27"/>
      <c r="B283" s="28"/>
      <c r="C283" s="28"/>
      <c r="D283" s="28"/>
      <c r="E283" s="28"/>
      <c r="F283" s="28"/>
      <c r="G283" s="19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  <c r="DA283" s="17"/>
      <c r="DB283" s="17"/>
      <c r="DC283" s="17"/>
      <c r="DD283" s="17"/>
      <c r="DE283" s="17"/>
      <c r="DF283" s="17"/>
      <c r="DG283" s="17"/>
      <c r="DH283" s="17"/>
      <c r="DI283" s="17"/>
      <c r="DJ283" s="17"/>
      <c r="DK283" s="17"/>
      <c r="DL283" s="17"/>
      <c r="DM283" s="17"/>
      <c r="DN283" s="17"/>
      <c r="DO283" s="17"/>
      <c r="DP283" s="17"/>
      <c r="DQ283" s="17"/>
      <c r="DR283" s="17"/>
      <c r="DS283" s="17"/>
      <c r="DT283" s="17"/>
      <c r="DU283" s="17"/>
      <c r="DV283" s="17"/>
      <c r="DW283" s="17"/>
      <c r="DX283" s="17"/>
      <c r="DY283" s="17"/>
      <c r="DZ283" s="17"/>
      <c r="EA283" s="17"/>
      <c r="EB283" s="17"/>
      <c r="EC283" s="17"/>
      <c r="ED283" s="17"/>
      <c r="EE283" s="17"/>
      <c r="EF283" s="17"/>
      <c r="EG283" s="17"/>
      <c r="EH283" s="17"/>
      <c r="EI283" s="17"/>
      <c r="EJ283" s="17"/>
      <c r="EK283" s="17"/>
      <c r="EL283" s="17"/>
      <c r="EM283" s="17"/>
      <c r="EN283" s="17"/>
      <c r="EO283" s="17"/>
      <c r="EP283" s="17"/>
      <c r="EQ283" s="17"/>
      <c r="ER283" s="17"/>
      <c r="ES283" s="17"/>
      <c r="ET283" s="17"/>
      <c r="EU283" s="17"/>
      <c r="EV283" s="17"/>
      <c r="EW283" s="17"/>
      <c r="EX283" s="17"/>
      <c r="EY283" s="17"/>
      <c r="EZ283" s="17"/>
      <c r="FA283" s="17"/>
      <c r="FB283" s="17"/>
      <c r="FC283" s="17"/>
      <c r="FD283" s="17"/>
      <c r="FE283" s="17"/>
      <c r="FF283" s="17"/>
      <c r="FG283" s="17"/>
      <c r="FH283" s="17"/>
      <c r="FI283" s="17"/>
      <c r="FJ283" s="17"/>
      <c r="FK283" s="17"/>
      <c r="FL283" s="17"/>
      <c r="FM283" s="17"/>
      <c r="FN283" s="17"/>
      <c r="FO283" s="17"/>
      <c r="FP283" s="17"/>
      <c r="FQ283" s="17"/>
      <c r="FR283" s="17"/>
      <c r="FS283" s="17"/>
      <c r="FT283" s="17"/>
      <c r="FU283" s="17"/>
      <c r="FV283" s="17"/>
      <c r="FW283" s="17"/>
      <c r="FX283" s="17"/>
      <c r="FY283" s="17"/>
      <c r="FZ283" s="17"/>
      <c r="GA283" s="17"/>
      <c r="GB283" s="17"/>
      <c r="GC283" s="17"/>
      <c r="GD283" s="17"/>
      <c r="GE283" s="17"/>
      <c r="GF283" s="17"/>
      <c r="GG283" s="17"/>
      <c r="GH283" s="17"/>
      <c r="GI283" s="17"/>
      <c r="GJ283" s="17"/>
      <c r="GK283" s="17"/>
      <c r="GL283" s="17"/>
      <c r="GM283" s="17"/>
      <c r="GN283" s="17"/>
      <c r="GO283" s="17"/>
      <c r="GP283" s="17"/>
      <c r="GQ283" s="17"/>
      <c r="GR283" s="17"/>
      <c r="GS283" s="17"/>
      <c r="GT283" s="17"/>
      <c r="GU283" s="17"/>
      <c r="GV283" s="17"/>
      <c r="GW283" s="17"/>
      <c r="GX283" s="17"/>
      <c r="GY283" s="17"/>
      <c r="GZ283" s="17"/>
      <c r="HA283" s="17"/>
      <c r="HB283" s="17"/>
      <c r="HC283" s="17"/>
      <c r="HD283" s="17"/>
      <c r="HE283" s="17"/>
      <c r="HF283" s="17"/>
      <c r="HG283" s="17"/>
      <c r="HH283" s="17"/>
      <c r="HI283" s="17"/>
      <c r="HJ283" s="17"/>
      <c r="HK283" s="17"/>
      <c r="HL283" s="17"/>
      <c r="HM283" s="17"/>
      <c r="HN283" s="17"/>
      <c r="HO283" s="17"/>
      <c r="HP283" s="17"/>
      <c r="HQ283" s="17"/>
      <c r="HR283" s="17"/>
      <c r="HS283" s="17"/>
      <c r="HT283" s="17"/>
      <c r="HU283" s="18"/>
      <c r="HV283" s="18"/>
      <c r="HW283" s="18"/>
      <c r="HX283" s="18"/>
      <c r="HY283" s="18"/>
      <c r="HZ283" s="18"/>
    </row>
    <row r="284" spans="1:234" s="21" customFormat="1" ht="19.5" customHeight="1">
      <c r="A284" s="27"/>
      <c r="B284" s="28"/>
      <c r="C284" s="28"/>
      <c r="D284" s="28"/>
      <c r="E284" s="28"/>
      <c r="F284" s="28"/>
      <c r="G284" s="19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  <c r="DA284" s="17"/>
      <c r="DB284" s="17"/>
      <c r="DC284" s="17"/>
      <c r="DD284" s="17"/>
      <c r="DE284" s="17"/>
      <c r="DF284" s="17"/>
      <c r="DG284" s="17"/>
      <c r="DH284" s="17"/>
      <c r="DI284" s="17"/>
      <c r="DJ284" s="17"/>
      <c r="DK284" s="17"/>
      <c r="DL284" s="17"/>
      <c r="DM284" s="17"/>
      <c r="DN284" s="17"/>
      <c r="DO284" s="17"/>
      <c r="DP284" s="17"/>
      <c r="DQ284" s="17"/>
      <c r="DR284" s="17"/>
      <c r="DS284" s="17"/>
      <c r="DT284" s="17"/>
      <c r="DU284" s="17"/>
      <c r="DV284" s="17"/>
      <c r="DW284" s="17"/>
      <c r="DX284" s="17"/>
      <c r="DY284" s="17"/>
      <c r="DZ284" s="17"/>
      <c r="EA284" s="17"/>
      <c r="EB284" s="17"/>
      <c r="EC284" s="17"/>
      <c r="ED284" s="17"/>
      <c r="EE284" s="17"/>
      <c r="EF284" s="17"/>
      <c r="EG284" s="17"/>
      <c r="EH284" s="17"/>
      <c r="EI284" s="17"/>
      <c r="EJ284" s="17"/>
      <c r="EK284" s="17"/>
      <c r="EL284" s="17"/>
      <c r="EM284" s="17"/>
      <c r="EN284" s="17"/>
      <c r="EO284" s="17"/>
      <c r="EP284" s="17"/>
      <c r="EQ284" s="17"/>
      <c r="ER284" s="17"/>
      <c r="ES284" s="17"/>
      <c r="ET284" s="17"/>
      <c r="EU284" s="17"/>
      <c r="EV284" s="17"/>
      <c r="EW284" s="17"/>
      <c r="EX284" s="17"/>
      <c r="EY284" s="17"/>
      <c r="EZ284" s="17"/>
      <c r="FA284" s="17"/>
      <c r="FB284" s="17"/>
      <c r="FC284" s="17"/>
      <c r="FD284" s="17"/>
      <c r="FE284" s="17"/>
      <c r="FF284" s="17"/>
      <c r="FG284" s="17"/>
      <c r="FH284" s="17"/>
      <c r="FI284" s="17"/>
      <c r="FJ284" s="17"/>
      <c r="FK284" s="17"/>
      <c r="FL284" s="17"/>
      <c r="FM284" s="17"/>
      <c r="FN284" s="17"/>
      <c r="FO284" s="17"/>
      <c r="FP284" s="17"/>
      <c r="FQ284" s="17"/>
      <c r="FR284" s="17"/>
      <c r="FS284" s="17"/>
      <c r="FT284" s="17"/>
      <c r="FU284" s="17"/>
      <c r="FV284" s="17"/>
      <c r="FW284" s="17"/>
      <c r="FX284" s="17"/>
      <c r="FY284" s="17"/>
      <c r="FZ284" s="17"/>
      <c r="GA284" s="17"/>
      <c r="GB284" s="17"/>
      <c r="GC284" s="17"/>
      <c r="GD284" s="17"/>
      <c r="GE284" s="17"/>
      <c r="GF284" s="17"/>
      <c r="GG284" s="17"/>
      <c r="GH284" s="17"/>
      <c r="GI284" s="17"/>
      <c r="GJ284" s="17"/>
      <c r="GK284" s="17"/>
      <c r="GL284" s="17"/>
      <c r="GM284" s="17"/>
      <c r="GN284" s="17"/>
      <c r="GO284" s="17"/>
      <c r="GP284" s="17"/>
      <c r="GQ284" s="17"/>
      <c r="GR284" s="17"/>
      <c r="GS284" s="17"/>
      <c r="GT284" s="17"/>
      <c r="GU284" s="17"/>
      <c r="GV284" s="17"/>
      <c r="GW284" s="17"/>
      <c r="GX284" s="17"/>
      <c r="GY284" s="17"/>
      <c r="GZ284" s="17"/>
      <c r="HA284" s="17"/>
      <c r="HB284" s="17"/>
      <c r="HC284" s="17"/>
      <c r="HD284" s="17"/>
      <c r="HE284" s="17"/>
      <c r="HF284" s="17"/>
      <c r="HG284" s="17"/>
      <c r="HH284" s="17"/>
      <c r="HI284" s="17"/>
      <c r="HJ284" s="17"/>
      <c r="HK284" s="17"/>
      <c r="HL284" s="17"/>
      <c r="HM284" s="17"/>
      <c r="HN284" s="17"/>
      <c r="HO284" s="17"/>
      <c r="HP284" s="17"/>
      <c r="HQ284" s="17"/>
      <c r="HR284" s="17"/>
      <c r="HS284" s="17"/>
      <c r="HT284" s="17"/>
      <c r="HU284" s="18"/>
      <c r="HV284" s="18"/>
      <c r="HW284" s="18"/>
      <c r="HX284" s="18"/>
      <c r="HY284" s="18"/>
      <c r="HZ284" s="18"/>
    </row>
    <row r="285" spans="1:234" s="21" customFormat="1" ht="19.5" customHeight="1">
      <c r="A285" s="27"/>
      <c r="B285" s="28"/>
      <c r="C285" s="28"/>
      <c r="D285" s="28"/>
      <c r="E285" s="28"/>
      <c r="F285" s="28"/>
      <c r="G285" s="19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  <c r="DK285" s="17"/>
      <c r="DL285" s="17"/>
      <c r="DM285" s="17"/>
      <c r="DN285" s="17"/>
      <c r="DO285" s="17"/>
      <c r="DP285" s="17"/>
      <c r="DQ285" s="17"/>
      <c r="DR285" s="17"/>
      <c r="DS285" s="17"/>
      <c r="DT285" s="17"/>
      <c r="DU285" s="17"/>
      <c r="DV285" s="17"/>
      <c r="DW285" s="17"/>
      <c r="DX285" s="17"/>
      <c r="DY285" s="17"/>
      <c r="DZ285" s="17"/>
      <c r="EA285" s="17"/>
      <c r="EB285" s="17"/>
      <c r="EC285" s="17"/>
      <c r="ED285" s="17"/>
      <c r="EE285" s="17"/>
      <c r="EF285" s="17"/>
      <c r="EG285" s="17"/>
      <c r="EH285" s="17"/>
      <c r="EI285" s="17"/>
      <c r="EJ285" s="17"/>
      <c r="EK285" s="17"/>
      <c r="EL285" s="17"/>
      <c r="EM285" s="17"/>
      <c r="EN285" s="17"/>
      <c r="EO285" s="17"/>
      <c r="EP285" s="17"/>
      <c r="EQ285" s="17"/>
      <c r="ER285" s="17"/>
      <c r="ES285" s="17"/>
      <c r="ET285" s="17"/>
      <c r="EU285" s="17"/>
      <c r="EV285" s="17"/>
      <c r="EW285" s="17"/>
      <c r="EX285" s="17"/>
      <c r="EY285" s="17"/>
      <c r="EZ285" s="17"/>
      <c r="FA285" s="17"/>
      <c r="FB285" s="17"/>
      <c r="FC285" s="17"/>
      <c r="FD285" s="17"/>
      <c r="FE285" s="17"/>
      <c r="FF285" s="17"/>
      <c r="FG285" s="17"/>
      <c r="FH285" s="17"/>
      <c r="FI285" s="17"/>
      <c r="FJ285" s="17"/>
      <c r="FK285" s="17"/>
      <c r="FL285" s="17"/>
      <c r="FM285" s="17"/>
      <c r="FN285" s="17"/>
      <c r="FO285" s="17"/>
      <c r="FP285" s="17"/>
      <c r="FQ285" s="17"/>
      <c r="FR285" s="17"/>
      <c r="FS285" s="17"/>
      <c r="FT285" s="17"/>
      <c r="FU285" s="17"/>
      <c r="FV285" s="17"/>
      <c r="FW285" s="17"/>
      <c r="FX285" s="17"/>
      <c r="FY285" s="17"/>
      <c r="FZ285" s="17"/>
      <c r="GA285" s="17"/>
      <c r="GB285" s="17"/>
      <c r="GC285" s="17"/>
      <c r="GD285" s="17"/>
      <c r="GE285" s="17"/>
      <c r="GF285" s="17"/>
      <c r="GG285" s="17"/>
      <c r="GH285" s="17"/>
      <c r="GI285" s="17"/>
      <c r="GJ285" s="17"/>
      <c r="GK285" s="17"/>
      <c r="GL285" s="17"/>
      <c r="GM285" s="17"/>
      <c r="GN285" s="17"/>
      <c r="GO285" s="17"/>
      <c r="GP285" s="17"/>
      <c r="GQ285" s="17"/>
      <c r="GR285" s="17"/>
      <c r="GS285" s="17"/>
      <c r="GT285" s="17"/>
      <c r="GU285" s="17"/>
      <c r="GV285" s="17"/>
      <c r="GW285" s="17"/>
      <c r="GX285" s="17"/>
      <c r="GY285" s="17"/>
      <c r="GZ285" s="17"/>
      <c r="HA285" s="17"/>
      <c r="HB285" s="17"/>
      <c r="HC285" s="17"/>
      <c r="HD285" s="17"/>
      <c r="HE285" s="17"/>
      <c r="HF285" s="17"/>
      <c r="HG285" s="17"/>
      <c r="HH285" s="17"/>
      <c r="HI285" s="17"/>
      <c r="HJ285" s="17"/>
      <c r="HK285" s="17"/>
      <c r="HL285" s="17"/>
      <c r="HM285" s="17"/>
      <c r="HN285" s="17"/>
      <c r="HO285" s="17"/>
      <c r="HP285" s="17"/>
      <c r="HQ285" s="17"/>
      <c r="HR285" s="17"/>
      <c r="HS285" s="17"/>
      <c r="HT285" s="17"/>
      <c r="HU285" s="18"/>
      <c r="HV285" s="18"/>
      <c r="HW285" s="18"/>
      <c r="HX285" s="18"/>
      <c r="HY285" s="18"/>
      <c r="HZ285" s="18"/>
    </row>
    <row r="286" spans="1:234" s="21" customFormat="1" ht="19.5" customHeight="1">
      <c r="A286" s="27"/>
      <c r="B286" s="28"/>
      <c r="C286" s="28"/>
      <c r="D286" s="28"/>
      <c r="E286" s="28"/>
      <c r="F286" s="28"/>
      <c r="G286" s="19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  <c r="DA286" s="17"/>
      <c r="DB286" s="17"/>
      <c r="DC286" s="17"/>
      <c r="DD286" s="17"/>
      <c r="DE286" s="17"/>
      <c r="DF286" s="17"/>
      <c r="DG286" s="17"/>
      <c r="DH286" s="17"/>
      <c r="DI286" s="17"/>
      <c r="DJ286" s="17"/>
      <c r="DK286" s="17"/>
      <c r="DL286" s="17"/>
      <c r="DM286" s="17"/>
      <c r="DN286" s="17"/>
      <c r="DO286" s="17"/>
      <c r="DP286" s="17"/>
      <c r="DQ286" s="17"/>
      <c r="DR286" s="17"/>
      <c r="DS286" s="17"/>
      <c r="DT286" s="17"/>
      <c r="DU286" s="17"/>
      <c r="DV286" s="17"/>
      <c r="DW286" s="17"/>
      <c r="DX286" s="17"/>
      <c r="DY286" s="17"/>
      <c r="DZ286" s="17"/>
      <c r="EA286" s="17"/>
      <c r="EB286" s="17"/>
      <c r="EC286" s="17"/>
      <c r="ED286" s="17"/>
      <c r="EE286" s="17"/>
      <c r="EF286" s="17"/>
      <c r="EG286" s="17"/>
      <c r="EH286" s="17"/>
      <c r="EI286" s="17"/>
      <c r="EJ286" s="17"/>
      <c r="EK286" s="17"/>
      <c r="EL286" s="17"/>
      <c r="EM286" s="17"/>
      <c r="EN286" s="17"/>
      <c r="EO286" s="17"/>
      <c r="EP286" s="17"/>
      <c r="EQ286" s="17"/>
      <c r="ER286" s="17"/>
      <c r="ES286" s="17"/>
      <c r="ET286" s="17"/>
      <c r="EU286" s="17"/>
      <c r="EV286" s="17"/>
      <c r="EW286" s="17"/>
      <c r="EX286" s="17"/>
      <c r="EY286" s="17"/>
      <c r="EZ286" s="17"/>
      <c r="FA286" s="17"/>
      <c r="FB286" s="17"/>
      <c r="FC286" s="17"/>
      <c r="FD286" s="17"/>
      <c r="FE286" s="17"/>
      <c r="FF286" s="17"/>
      <c r="FG286" s="17"/>
      <c r="FH286" s="17"/>
      <c r="FI286" s="17"/>
      <c r="FJ286" s="17"/>
      <c r="FK286" s="17"/>
      <c r="FL286" s="17"/>
      <c r="FM286" s="17"/>
      <c r="FN286" s="17"/>
      <c r="FO286" s="17"/>
      <c r="FP286" s="17"/>
      <c r="FQ286" s="17"/>
      <c r="FR286" s="17"/>
      <c r="FS286" s="17"/>
      <c r="FT286" s="17"/>
      <c r="FU286" s="17"/>
      <c r="FV286" s="17"/>
      <c r="FW286" s="17"/>
      <c r="FX286" s="17"/>
      <c r="FY286" s="17"/>
      <c r="FZ286" s="17"/>
      <c r="GA286" s="17"/>
      <c r="GB286" s="17"/>
      <c r="GC286" s="17"/>
      <c r="GD286" s="17"/>
      <c r="GE286" s="17"/>
      <c r="GF286" s="17"/>
      <c r="GG286" s="17"/>
      <c r="GH286" s="17"/>
      <c r="GI286" s="17"/>
      <c r="GJ286" s="17"/>
      <c r="GK286" s="17"/>
      <c r="GL286" s="17"/>
      <c r="GM286" s="17"/>
      <c r="GN286" s="17"/>
      <c r="GO286" s="17"/>
      <c r="GP286" s="17"/>
      <c r="GQ286" s="17"/>
      <c r="GR286" s="17"/>
      <c r="GS286" s="17"/>
      <c r="GT286" s="17"/>
      <c r="GU286" s="17"/>
      <c r="GV286" s="17"/>
      <c r="GW286" s="17"/>
      <c r="GX286" s="17"/>
      <c r="GY286" s="17"/>
      <c r="GZ286" s="17"/>
      <c r="HA286" s="17"/>
      <c r="HB286" s="17"/>
      <c r="HC286" s="17"/>
      <c r="HD286" s="17"/>
      <c r="HE286" s="17"/>
      <c r="HF286" s="17"/>
      <c r="HG286" s="17"/>
      <c r="HH286" s="17"/>
      <c r="HI286" s="17"/>
      <c r="HJ286" s="17"/>
      <c r="HK286" s="17"/>
      <c r="HL286" s="17"/>
      <c r="HM286" s="17"/>
      <c r="HN286" s="17"/>
      <c r="HO286" s="17"/>
      <c r="HP286" s="17"/>
      <c r="HQ286" s="17"/>
      <c r="HR286" s="17"/>
      <c r="HS286" s="17"/>
      <c r="HT286" s="17"/>
      <c r="HU286" s="18"/>
      <c r="HV286" s="18"/>
      <c r="HW286" s="18"/>
      <c r="HX286" s="18"/>
      <c r="HY286" s="18"/>
      <c r="HZ286" s="18"/>
    </row>
    <row r="287" spans="1:234" s="21" customFormat="1" ht="19.5" customHeight="1">
      <c r="A287" s="27"/>
      <c r="B287" s="28"/>
      <c r="C287" s="28"/>
      <c r="D287" s="28"/>
      <c r="E287" s="28"/>
      <c r="F287" s="28"/>
      <c r="G287" s="19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  <c r="DA287" s="17"/>
      <c r="DB287" s="17"/>
      <c r="DC287" s="17"/>
      <c r="DD287" s="17"/>
      <c r="DE287" s="17"/>
      <c r="DF287" s="17"/>
      <c r="DG287" s="17"/>
      <c r="DH287" s="17"/>
      <c r="DI287" s="17"/>
      <c r="DJ287" s="17"/>
      <c r="DK287" s="17"/>
      <c r="DL287" s="17"/>
      <c r="DM287" s="17"/>
      <c r="DN287" s="17"/>
      <c r="DO287" s="17"/>
      <c r="DP287" s="17"/>
      <c r="DQ287" s="17"/>
      <c r="DR287" s="17"/>
      <c r="DS287" s="17"/>
      <c r="DT287" s="17"/>
      <c r="DU287" s="17"/>
      <c r="DV287" s="17"/>
      <c r="DW287" s="17"/>
      <c r="DX287" s="17"/>
      <c r="DY287" s="17"/>
      <c r="DZ287" s="17"/>
      <c r="EA287" s="17"/>
      <c r="EB287" s="17"/>
      <c r="EC287" s="17"/>
      <c r="ED287" s="17"/>
      <c r="EE287" s="17"/>
      <c r="EF287" s="17"/>
      <c r="EG287" s="17"/>
      <c r="EH287" s="17"/>
      <c r="EI287" s="17"/>
      <c r="EJ287" s="17"/>
      <c r="EK287" s="17"/>
      <c r="EL287" s="17"/>
      <c r="EM287" s="17"/>
      <c r="EN287" s="17"/>
      <c r="EO287" s="17"/>
      <c r="EP287" s="17"/>
      <c r="EQ287" s="17"/>
      <c r="ER287" s="17"/>
      <c r="ES287" s="17"/>
      <c r="ET287" s="17"/>
      <c r="EU287" s="17"/>
      <c r="EV287" s="17"/>
      <c r="EW287" s="17"/>
      <c r="EX287" s="17"/>
      <c r="EY287" s="17"/>
      <c r="EZ287" s="17"/>
      <c r="FA287" s="17"/>
      <c r="FB287" s="17"/>
      <c r="FC287" s="17"/>
      <c r="FD287" s="17"/>
      <c r="FE287" s="17"/>
      <c r="FF287" s="17"/>
      <c r="FG287" s="17"/>
      <c r="FH287" s="17"/>
      <c r="FI287" s="17"/>
      <c r="FJ287" s="17"/>
      <c r="FK287" s="17"/>
      <c r="FL287" s="17"/>
      <c r="FM287" s="17"/>
      <c r="FN287" s="17"/>
      <c r="FO287" s="17"/>
      <c r="FP287" s="17"/>
      <c r="FQ287" s="17"/>
      <c r="FR287" s="17"/>
      <c r="FS287" s="17"/>
      <c r="FT287" s="17"/>
      <c r="FU287" s="17"/>
      <c r="FV287" s="17"/>
      <c r="FW287" s="17"/>
      <c r="FX287" s="17"/>
      <c r="FY287" s="17"/>
      <c r="FZ287" s="17"/>
      <c r="GA287" s="17"/>
      <c r="GB287" s="17"/>
      <c r="GC287" s="17"/>
      <c r="GD287" s="17"/>
      <c r="GE287" s="17"/>
      <c r="GF287" s="17"/>
      <c r="GG287" s="17"/>
      <c r="GH287" s="17"/>
      <c r="GI287" s="17"/>
      <c r="GJ287" s="17"/>
      <c r="GK287" s="17"/>
      <c r="GL287" s="17"/>
      <c r="GM287" s="17"/>
      <c r="GN287" s="17"/>
      <c r="GO287" s="17"/>
      <c r="GP287" s="17"/>
      <c r="GQ287" s="17"/>
      <c r="GR287" s="17"/>
      <c r="GS287" s="17"/>
      <c r="GT287" s="17"/>
      <c r="GU287" s="17"/>
      <c r="GV287" s="17"/>
      <c r="GW287" s="17"/>
      <c r="GX287" s="17"/>
      <c r="GY287" s="17"/>
      <c r="GZ287" s="17"/>
      <c r="HA287" s="17"/>
      <c r="HB287" s="17"/>
      <c r="HC287" s="17"/>
      <c r="HD287" s="17"/>
      <c r="HE287" s="17"/>
      <c r="HF287" s="17"/>
      <c r="HG287" s="17"/>
      <c r="HH287" s="17"/>
      <c r="HI287" s="17"/>
      <c r="HJ287" s="17"/>
      <c r="HK287" s="17"/>
      <c r="HL287" s="17"/>
      <c r="HM287" s="17"/>
      <c r="HN287" s="17"/>
      <c r="HO287" s="17"/>
      <c r="HP287" s="17"/>
      <c r="HQ287" s="17"/>
      <c r="HR287" s="17"/>
      <c r="HS287" s="17"/>
      <c r="HT287" s="17"/>
      <c r="HU287" s="18"/>
      <c r="HV287" s="18"/>
      <c r="HW287" s="18"/>
      <c r="HX287" s="18"/>
      <c r="HY287" s="18"/>
      <c r="HZ287" s="18"/>
    </row>
    <row r="288" spans="1:234" s="21" customFormat="1" ht="19.5" customHeight="1">
      <c r="A288" s="27"/>
      <c r="B288" s="28"/>
      <c r="C288" s="28"/>
      <c r="D288" s="28"/>
      <c r="E288" s="28"/>
      <c r="F288" s="28"/>
      <c r="G288" s="19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  <c r="DA288" s="17"/>
      <c r="DB288" s="17"/>
      <c r="DC288" s="17"/>
      <c r="DD288" s="17"/>
      <c r="DE288" s="17"/>
      <c r="DF288" s="17"/>
      <c r="DG288" s="17"/>
      <c r="DH288" s="17"/>
      <c r="DI288" s="17"/>
      <c r="DJ288" s="17"/>
      <c r="DK288" s="17"/>
      <c r="DL288" s="17"/>
      <c r="DM288" s="17"/>
      <c r="DN288" s="17"/>
      <c r="DO288" s="17"/>
      <c r="DP288" s="17"/>
      <c r="DQ288" s="17"/>
      <c r="DR288" s="17"/>
      <c r="DS288" s="17"/>
      <c r="DT288" s="17"/>
      <c r="DU288" s="17"/>
      <c r="DV288" s="17"/>
      <c r="DW288" s="17"/>
      <c r="DX288" s="17"/>
      <c r="DY288" s="17"/>
      <c r="DZ288" s="17"/>
      <c r="EA288" s="17"/>
      <c r="EB288" s="17"/>
      <c r="EC288" s="17"/>
      <c r="ED288" s="17"/>
      <c r="EE288" s="17"/>
      <c r="EF288" s="17"/>
      <c r="EG288" s="17"/>
      <c r="EH288" s="17"/>
      <c r="EI288" s="17"/>
      <c r="EJ288" s="17"/>
      <c r="EK288" s="17"/>
      <c r="EL288" s="17"/>
      <c r="EM288" s="17"/>
      <c r="EN288" s="17"/>
      <c r="EO288" s="17"/>
      <c r="EP288" s="17"/>
      <c r="EQ288" s="17"/>
      <c r="ER288" s="17"/>
      <c r="ES288" s="17"/>
      <c r="ET288" s="17"/>
      <c r="EU288" s="17"/>
      <c r="EV288" s="17"/>
      <c r="EW288" s="17"/>
      <c r="EX288" s="17"/>
      <c r="EY288" s="17"/>
      <c r="EZ288" s="17"/>
      <c r="FA288" s="17"/>
      <c r="FB288" s="17"/>
      <c r="FC288" s="17"/>
      <c r="FD288" s="17"/>
      <c r="FE288" s="17"/>
      <c r="FF288" s="17"/>
      <c r="FG288" s="17"/>
      <c r="FH288" s="17"/>
      <c r="FI288" s="17"/>
      <c r="FJ288" s="17"/>
      <c r="FK288" s="17"/>
      <c r="FL288" s="17"/>
      <c r="FM288" s="17"/>
      <c r="FN288" s="17"/>
      <c r="FO288" s="17"/>
      <c r="FP288" s="17"/>
      <c r="FQ288" s="17"/>
      <c r="FR288" s="17"/>
      <c r="FS288" s="17"/>
      <c r="FT288" s="17"/>
      <c r="FU288" s="17"/>
      <c r="FV288" s="17"/>
      <c r="FW288" s="17"/>
      <c r="FX288" s="17"/>
      <c r="FY288" s="17"/>
      <c r="FZ288" s="17"/>
      <c r="GA288" s="17"/>
      <c r="GB288" s="17"/>
      <c r="GC288" s="17"/>
      <c r="GD288" s="17"/>
      <c r="GE288" s="17"/>
      <c r="GF288" s="17"/>
      <c r="GG288" s="17"/>
      <c r="GH288" s="17"/>
      <c r="GI288" s="17"/>
      <c r="GJ288" s="17"/>
      <c r="GK288" s="17"/>
      <c r="GL288" s="17"/>
      <c r="GM288" s="17"/>
      <c r="GN288" s="17"/>
      <c r="GO288" s="17"/>
      <c r="GP288" s="17"/>
      <c r="GQ288" s="17"/>
      <c r="GR288" s="17"/>
      <c r="GS288" s="17"/>
      <c r="GT288" s="17"/>
      <c r="GU288" s="17"/>
      <c r="GV288" s="17"/>
      <c r="GW288" s="17"/>
      <c r="GX288" s="17"/>
      <c r="GY288" s="17"/>
      <c r="GZ288" s="17"/>
      <c r="HA288" s="17"/>
      <c r="HB288" s="17"/>
      <c r="HC288" s="17"/>
      <c r="HD288" s="17"/>
      <c r="HE288" s="17"/>
      <c r="HF288" s="17"/>
      <c r="HG288" s="17"/>
      <c r="HH288" s="17"/>
      <c r="HI288" s="17"/>
      <c r="HJ288" s="17"/>
      <c r="HK288" s="17"/>
      <c r="HL288" s="17"/>
      <c r="HM288" s="17"/>
      <c r="HN288" s="17"/>
      <c r="HO288" s="17"/>
      <c r="HP288" s="17"/>
      <c r="HQ288" s="17"/>
      <c r="HR288" s="17"/>
      <c r="HS288" s="17"/>
      <c r="HT288" s="17"/>
      <c r="HU288" s="18"/>
      <c r="HV288" s="18"/>
      <c r="HW288" s="18"/>
      <c r="HX288" s="18"/>
      <c r="HY288" s="18"/>
      <c r="HZ288" s="18"/>
    </row>
    <row r="289" spans="1:234" s="21" customFormat="1" ht="19.5" customHeight="1">
      <c r="A289" s="27"/>
      <c r="B289" s="28"/>
      <c r="C289" s="28"/>
      <c r="D289" s="28"/>
      <c r="E289" s="28"/>
      <c r="F289" s="28"/>
      <c r="G289" s="19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  <c r="DA289" s="17"/>
      <c r="DB289" s="17"/>
      <c r="DC289" s="17"/>
      <c r="DD289" s="17"/>
      <c r="DE289" s="17"/>
      <c r="DF289" s="17"/>
      <c r="DG289" s="17"/>
      <c r="DH289" s="17"/>
      <c r="DI289" s="17"/>
      <c r="DJ289" s="17"/>
      <c r="DK289" s="17"/>
      <c r="DL289" s="17"/>
      <c r="DM289" s="17"/>
      <c r="DN289" s="17"/>
      <c r="DO289" s="17"/>
      <c r="DP289" s="17"/>
      <c r="DQ289" s="17"/>
      <c r="DR289" s="17"/>
      <c r="DS289" s="17"/>
      <c r="DT289" s="17"/>
      <c r="DU289" s="17"/>
      <c r="DV289" s="17"/>
      <c r="DW289" s="17"/>
      <c r="DX289" s="17"/>
      <c r="DY289" s="17"/>
      <c r="DZ289" s="17"/>
      <c r="EA289" s="17"/>
      <c r="EB289" s="17"/>
      <c r="EC289" s="17"/>
      <c r="ED289" s="17"/>
      <c r="EE289" s="17"/>
      <c r="EF289" s="17"/>
      <c r="EG289" s="17"/>
      <c r="EH289" s="17"/>
      <c r="EI289" s="17"/>
      <c r="EJ289" s="17"/>
      <c r="EK289" s="17"/>
      <c r="EL289" s="17"/>
      <c r="EM289" s="17"/>
      <c r="EN289" s="17"/>
      <c r="EO289" s="17"/>
      <c r="EP289" s="17"/>
      <c r="EQ289" s="17"/>
      <c r="ER289" s="17"/>
      <c r="ES289" s="17"/>
      <c r="ET289" s="17"/>
      <c r="EU289" s="17"/>
      <c r="EV289" s="17"/>
      <c r="EW289" s="17"/>
      <c r="EX289" s="17"/>
      <c r="EY289" s="17"/>
      <c r="EZ289" s="17"/>
      <c r="FA289" s="17"/>
      <c r="FB289" s="17"/>
      <c r="FC289" s="17"/>
      <c r="FD289" s="17"/>
      <c r="FE289" s="17"/>
      <c r="FF289" s="17"/>
      <c r="FG289" s="17"/>
      <c r="FH289" s="17"/>
      <c r="FI289" s="17"/>
      <c r="FJ289" s="17"/>
      <c r="FK289" s="17"/>
      <c r="FL289" s="17"/>
      <c r="FM289" s="17"/>
      <c r="FN289" s="17"/>
      <c r="FO289" s="17"/>
      <c r="FP289" s="17"/>
      <c r="FQ289" s="17"/>
      <c r="FR289" s="17"/>
      <c r="FS289" s="17"/>
      <c r="FT289" s="17"/>
      <c r="FU289" s="17"/>
      <c r="FV289" s="17"/>
      <c r="FW289" s="17"/>
      <c r="FX289" s="17"/>
      <c r="FY289" s="17"/>
      <c r="FZ289" s="17"/>
      <c r="GA289" s="17"/>
      <c r="GB289" s="17"/>
      <c r="GC289" s="17"/>
      <c r="GD289" s="17"/>
      <c r="GE289" s="17"/>
      <c r="GF289" s="17"/>
      <c r="GG289" s="17"/>
      <c r="GH289" s="17"/>
      <c r="GI289" s="17"/>
      <c r="GJ289" s="17"/>
      <c r="GK289" s="17"/>
      <c r="GL289" s="17"/>
      <c r="GM289" s="17"/>
      <c r="GN289" s="17"/>
      <c r="GO289" s="17"/>
      <c r="GP289" s="17"/>
      <c r="GQ289" s="17"/>
      <c r="GR289" s="17"/>
      <c r="GS289" s="17"/>
      <c r="GT289" s="17"/>
      <c r="GU289" s="17"/>
      <c r="GV289" s="17"/>
      <c r="GW289" s="17"/>
      <c r="GX289" s="17"/>
      <c r="GY289" s="17"/>
      <c r="GZ289" s="17"/>
      <c r="HA289" s="17"/>
      <c r="HB289" s="17"/>
      <c r="HC289" s="17"/>
      <c r="HD289" s="17"/>
      <c r="HE289" s="17"/>
      <c r="HF289" s="17"/>
      <c r="HG289" s="17"/>
      <c r="HH289" s="17"/>
      <c r="HI289" s="17"/>
      <c r="HJ289" s="17"/>
      <c r="HK289" s="17"/>
      <c r="HL289" s="17"/>
      <c r="HM289" s="17"/>
      <c r="HN289" s="17"/>
      <c r="HO289" s="17"/>
      <c r="HP289" s="17"/>
      <c r="HQ289" s="17"/>
      <c r="HR289" s="17"/>
      <c r="HS289" s="17"/>
      <c r="HT289" s="17"/>
      <c r="HU289" s="18"/>
      <c r="HV289" s="18"/>
      <c r="HW289" s="18"/>
      <c r="HX289" s="18"/>
      <c r="HY289" s="18"/>
      <c r="HZ289" s="18"/>
    </row>
    <row r="290" spans="1:234" s="21" customFormat="1" ht="19.5" customHeight="1">
      <c r="A290" s="27"/>
      <c r="B290" s="28"/>
      <c r="C290" s="28"/>
      <c r="D290" s="28"/>
      <c r="E290" s="28"/>
      <c r="F290" s="28"/>
      <c r="G290" s="19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17"/>
      <c r="CY290" s="17"/>
      <c r="CZ290" s="17"/>
      <c r="DA290" s="17"/>
      <c r="DB290" s="17"/>
      <c r="DC290" s="17"/>
      <c r="DD290" s="17"/>
      <c r="DE290" s="17"/>
      <c r="DF290" s="17"/>
      <c r="DG290" s="17"/>
      <c r="DH290" s="17"/>
      <c r="DI290" s="17"/>
      <c r="DJ290" s="17"/>
      <c r="DK290" s="17"/>
      <c r="DL290" s="17"/>
      <c r="DM290" s="17"/>
      <c r="DN290" s="17"/>
      <c r="DO290" s="17"/>
      <c r="DP290" s="17"/>
      <c r="DQ290" s="17"/>
      <c r="DR290" s="17"/>
      <c r="DS290" s="17"/>
      <c r="DT290" s="17"/>
      <c r="DU290" s="17"/>
      <c r="DV290" s="17"/>
      <c r="DW290" s="17"/>
      <c r="DX290" s="17"/>
      <c r="DY290" s="17"/>
      <c r="DZ290" s="17"/>
      <c r="EA290" s="17"/>
      <c r="EB290" s="17"/>
      <c r="EC290" s="17"/>
      <c r="ED290" s="17"/>
      <c r="EE290" s="17"/>
      <c r="EF290" s="17"/>
      <c r="EG290" s="17"/>
      <c r="EH290" s="17"/>
      <c r="EI290" s="17"/>
      <c r="EJ290" s="17"/>
      <c r="EK290" s="17"/>
      <c r="EL290" s="17"/>
      <c r="EM290" s="17"/>
      <c r="EN290" s="17"/>
      <c r="EO290" s="17"/>
      <c r="EP290" s="17"/>
      <c r="EQ290" s="17"/>
      <c r="ER290" s="17"/>
      <c r="ES290" s="17"/>
      <c r="ET290" s="17"/>
      <c r="EU290" s="17"/>
      <c r="EV290" s="17"/>
      <c r="EW290" s="17"/>
      <c r="EX290" s="17"/>
      <c r="EY290" s="17"/>
      <c r="EZ290" s="17"/>
      <c r="FA290" s="17"/>
      <c r="FB290" s="17"/>
      <c r="FC290" s="17"/>
      <c r="FD290" s="17"/>
      <c r="FE290" s="17"/>
      <c r="FF290" s="17"/>
      <c r="FG290" s="17"/>
      <c r="FH290" s="17"/>
      <c r="FI290" s="17"/>
      <c r="FJ290" s="17"/>
      <c r="FK290" s="17"/>
      <c r="FL290" s="17"/>
      <c r="FM290" s="17"/>
      <c r="FN290" s="17"/>
      <c r="FO290" s="17"/>
      <c r="FP290" s="17"/>
      <c r="FQ290" s="17"/>
      <c r="FR290" s="17"/>
      <c r="FS290" s="17"/>
      <c r="FT290" s="17"/>
      <c r="FU290" s="17"/>
      <c r="FV290" s="17"/>
      <c r="FW290" s="17"/>
      <c r="FX290" s="17"/>
      <c r="FY290" s="17"/>
      <c r="FZ290" s="17"/>
      <c r="GA290" s="17"/>
      <c r="GB290" s="17"/>
      <c r="GC290" s="17"/>
      <c r="GD290" s="17"/>
      <c r="GE290" s="17"/>
      <c r="GF290" s="17"/>
      <c r="GG290" s="17"/>
      <c r="GH290" s="17"/>
      <c r="GI290" s="17"/>
      <c r="GJ290" s="17"/>
      <c r="GK290" s="17"/>
      <c r="GL290" s="17"/>
      <c r="GM290" s="17"/>
      <c r="GN290" s="17"/>
      <c r="GO290" s="17"/>
      <c r="GP290" s="17"/>
      <c r="GQ290" s="17"/>
      <c r="GR290" s="17"/>
      <c r="GS290" s="17"/>
      <c r="GT290" s="17"/>
      <c r="GU290" s="17"/>
      <c r="GV290" s="17"/>
      <c r="GW290" s="17"/>
      <c r="GX290" s="17"/>
      <c r="GY290" s="17"/>
      <c r="GZ290" s="17"/>
      <c r="HA290" s="17"/>
      <c r="HB290" s="17"/>
      <c r="HC290" s="17"/>
      <c r="HD290" s="17"/>
      <c r="HE290" s="17"/>
      <c r="HF290" s="17"/>
      <c r="HG290" s="17"/>
      <c r="HH290" s="17"/>
      <c r="HI290" s="17"/>
      <c r="HJ290" s="17"/>
      <c r="HK290" s="17"/>
      <c r="HL290" s="17"/>
      <c r="HM290" s="17"/>
      <c r="HN290" s="17"/>
      <c r="HO290" s="17"/>
      <c r="HP290" s="17"/>
      <c r="HQ290" s="17"/>
      <c r="HR290" s="17"/>
      <c r="HS290" s="17"/>
      <c r="HT290" s="17"/>
      <c r="HU290" s="18"/>
      <c r="HV290" s="18"/>
      <c r="HW290" s="18"/>
      <c r="HX290" s="18"/>
      <c r="HY290" s="18"/>
      <c r="HZ290" s="18"/>
    </row>
    <row r="291" spans="1:234" s="21" customFormat="1" ht="19.5" customHeight="1">
      <c r="A291" s="27"/>
      <c r="B291" s="28"/>
      <c r="C291" s="28"/>
      <c r="D291" s="28"/>
      <c r="E291" s="28"/>
      <c r="F291" s="28"/>
      <c r="G291" s="19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  <c r="DA291" s="17"/>
      <c r="DB291" s="17"/>
      <c r="DC291" s="17"/>
      <c r="DD291" s="17"/>
      <c r="DE291" s="17"/>
      <c r="DF291" s="17"/>
      <c r="DG291" s="17"/>
      <c r="DH291" s="17"/>
      <c r="DI291" s="17"/>
      <c r="DJ291" s="17"/>
      <c r="DK291" s="17"/>
      <c r="DL291" s="17"/>
      <c r="DM291" s="17"/>
      <c r="DN291" s="17"/>
      <c r="DO291" s="17"/>
      <c r="DP291" s="17"/>
      <c r="DQ291" s="17"/>
      <c r="DR291" s="17"/>
      <c r="DS291" s="17"/>
      <c r="DT291" s="17"/>
      <c r="DU291" s="17"/>
      <c r="DV291" s="17"/>
      <c r="DW291" s="17"/>
      <c r="DX291" s="17"/>
      <c r="DY291" s="17"/>
      <c r="DZ291" s="17"/>
      <c r="EA291" s="17"/>
      <c r="EB291" s="17"/>
      <c r="EC291" s="17"/>
      <c r="ED291" s="17"/>
      <c r="EE291" s="17"/>
      <c r="EF291" s="17"/>
      <c r="EG291" s="17"/>
      <c r="EH291" s="17"/>
      <c r="EI291" s="17"/>
      <c r="EJ291" s="17"/>
      <c r="EK291" s="17"/>
      <c r="EL291" s="17"/>
      <c r="EM291" s="17"/>
      <c r="EN291" s="17"/>
      <c r="EO291" s="17"/>
      <c r="EP291" s="17"/>
      <c r="EQ291" s="17"/>
      <c r="ER291" s="17"/>
      <c r="ES291" s="17"/>
      <c r="ET291" s="17"/>
      <c r="EU291" s="17"/>
      <c r="EV291" s="17"/>
      <c r="EW291" s="17"/>
      <c r="EX291" s="17"/>
      <c r="EY291" s="17"/>
      <c r="EZ291" s="17"/>
      <c r="FA291" s="17"/>
      <c r="FB291" s="17"/>
      <c r="FC291" s="17"/>
      <c r="FD291" s="17"/>
      <c r="FE291" s="17"/>
      <c r="FF291" s="17"/>
      <c r="FG291" s="17"/>
      <c r="FH291" s="17"/>
      <c r="FI291" s="17"/>
      <c r="FJ291" s="17"/>
      <c r="FK291" s="17"/>
      <c r="FL291" s="17"/>
      <c r="FM291" s="17"/>
      <c r="FN291" s="17"/>
      <c r="FO291" s="17"/>
      <c r="FP291" s="17"/>
      <c r="FQ291" s="17"/>
      <c r="FR291" s="17"/>
      <c r="FS291" s="17"/>
      <c r="FT291" s="17"/>
      <c r="FU291" s="17"/>
      <c r="FV291" s="17"/>
      <c r="FW291" s="17"/>
      <c r="FX291" s="17"/>
      <c r="FY291" s="17"/>
      <c r="FZ291" s="17"/>
      <c r="GA291" s="17"/>
      <c r="GB291" s="17"/>
      <c r="GC291" s="17"/>
      <c r="GD291" s="17"/>
      <c r="GE291" s="17"/>
      <c r="GF291" s="17"/>
      <c r="GG291" s="17"/>
      <c r="GH291" s="17"/>
      <c r="GI291" s="17"/>
      <c r="GJ291" s="17"/>
      <c r="GK291" s="17"/>
      <c r="GL291" s="17"/>
      <c r="GM291" s="17"/>
      <c r="GN291" s="17"/>
      <c r="GO291" s="17"/>
      <c r="GP291" s="17"/>
      <c r="GQ291" s="17"/>
      <c r="GR291" s="17"/>
      <c r="GS291" s="17"/>
      <c r="GT291" s="17"/>
      <c r="GU291" s="17"/>
      <c r="GV291" s="17"/>
      <c r="GW291" s="17"/>
      <c r="GX291" s="17"/>
      <c r="GY291" s="17"/>
      <c r="GZ291" s="17"/>
      <c r="HA291" s="17"/>
      <c r="HB291" s="17"/>
      <c r="HC291" s="17"/>
      <c r="HD291" s="17"/>
      <c r="HE291" s="17"/>
      <c r="HF291" s="17"/>
      <c r="HG291" s="17"/>
      <c r="HH291" s="17"/>
      <c r="HI291" s="17"/>
      <c r="HJ291" s="17"/>
      <c r="HK291" s="17"/>
      <c r="HL291" s="17"/>
      <c r="HM291" s="17"/>
      <c r="HN291" s="17"/>
      <c r="HO291" s="17"/>
      <c r="HP291" s="17"/>
      <c r="HQ291" s="17"/>
      <c r="HR291" s="17"/>
      <c r="HS291" s="17"/>
      <c r="HT291" s="17"/>
      <c r="HU291" s="18"/>
      <c r="HV291" s="18"/>
      <c r="HW291" s="18"/>
      <c r="HX291" s="18"/>
      <c r="HY291" s="18"/>
      <c r="HZ291" s="18"/>
    </row>
    <row r="292" spans="1:234" s="21" customFormat="1" ht="19.5" customHeight="1">
      <c r="A292" s="27"/>
      <c r="B292" s="28"/>
      <c r="C292" s="28"/>
      <c r="D292" s="28"/>
      <c r="E292" s="28"/>
      <c r="F292" s="28"/>
      <c r="G292" s="19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  <c r="DA292" s="17"/>
      <c r="DB292" s="17"/>
      <c r="DC292" s="17"/>
      <c r="DD292" s="17"/>
      <c r="DE292" s="17"/>
      <c r="DF292" s="17"/>
      <c r="DG292" s="17"/>
      <c r="DH292" s="17"/>
      <c r="DI292" s="17"/>
      <c r="DJ292" s="17"/>
      <c r="DK292" s="17"/>
      <c r="DL292" s="17"/>
      <c r="DM292" s="17"/>
      <c r="DN292" s="17"/>
      <c r="DO292" s="17"/>
      <c r="DP292" s="17"/>
      <c r="DQ292" s="17"/>
      <c r="DR292" s="17"/>
      <c r="DS292" s="17"/>
      <c r="DT292" s="17"/>
      <c r="DU292" s="17"/>
      <c r="DV292" s="17"/>
      <c r="DW292" s="17"/>
      <c r="DX292" s="17"/>
      <c r="DY292" s="17"/>
      <c r="DZ292" s="17"/>
      <c r="EA292" s="17"/>
      <c r="EB292" s="17"/>
      <c r="EC292" s="17"/>
      <c r="ED292" s="17"/>
      <c r="EE292" s="17"/>
      <c r="EF292" s="17"/>
      <c r="EG292" s="17"/>
      <c r="EH292" s="17"/>
      <c r="EI292" s="17"/>
      <c r="EJ292" s="17"/>
      <c r="EK292" s="17"/>
      <c r="EL292" s="17"/>
      <c r="EM292" s="17"/>
      <c r="EN292" s="17"/>
      <c r="EO292" s="17"/>
      <c r="EP292" s="17"/>
      <c r="EQ292" s="17"/>
      <c r="ER292" s="17"/>
      <c r="ES292" s="17"/>
      <c r="ET292" s="17"/>
      <c r="EU292" s="17"/>
      <c r="EV292" s="17"/>
      <c r="EW292" s="17"/>
      <c r="EX292" s="17"/>
      <c r="EY292" s="17"/>
      <c r="EZ292" s="17"/>
      <c r="FA292" s="17"/>
      <c r="FB292" s="17"/>
      <c r="FC292" s="17"/>
      <c r="FD292" s="17"/>
      <c r="FE292" s="17"/>
      <c r="FF292" s="17"/>
      <c r="FG292" s="17"/>
      <c r="FH292" s="17"/>
      <c r="FI292" s="17"/>
      <c r="FJ292" s="17"/>
      <c r="FK292" s="17"/>
      <c r="FL292" s="17"/>
      <c r="FM292" s="17"/>
      <c r="FN292" s="17"/>
      <c r="FO292" s="17"/>
      <c r="FP292" s="17"/>
      <c r="FQ292" s="17"/>
      <c r="FR292" s="17"/>
      <c r="FS292" s="17"/>
      <c r="FT292" s="17"/>
      <c r="FU292" s="17"/>
      <c r="FV292" s="17"/>
      <c r="FW292" s="17"/>
      <c r="FX292" s="17"/>
      <c r="FY292" s="17"/>
      <c r="FZ292" s="17"/>
      <c r="GA292" s="17"/>
      <c r="GB292" s="17"/>
      <c r="GC292" s="17"/>
      <c r="GD292" s="17"/>
      <c r="GE292" s="17"/>
      <c r="GF292" s="17"/>
      <c r="GG292" s="17"/>
      <c r="GH292" s="17"/>
      <c r="GI292" s="17"/>
      <c r="GJ292" s="17"/>
      <c r="GK292" s="17"/>
      <c r="GL292" s="17"/>
      <c r="GM292" s="17"/>
      <c r="GN292" s="17"/>
      <c r="GO292" s="17"/>
      <c r="GP292" s="17"/>
      <c r="GQ292" s="17"/>
      <c r="GR292" s="17"/>
      <c r="GS292" s="17"/>
      <c r="GT292" s="17"/>
      <c r="GU292" s="17"/>
      <c r="GV292" s="17"/>
      <c r="GW292" s="17"/>
      <c r="GX292" s="17"/>
      <c r="GY292" s="17"/>
      <c r="GZ292" s="17"/>
      <c r="HA292" s="17"/>
      <c r="HB292" s="17"/>
      <c r="HC292" s="17"/>
      <c r="HD292" s="17"/>
      <c r="HE292" s="17"/>
      <c r="HF292" s="17"/>
      <c r="HG292" s="17"/>
      <c r="HH292" s="17"/>
      <c r="HI292" s="17"/>
      <c r="HJ292" s="17"/>
      <c r="HK292" s="17"/>
      <c r="HL292" s="17"/>
      <c r="HM292" s="17"/>
      <c r="HN292" s="17"/>
      <c r="HO292" s="17"/>
      <c r="HP292" s="17"/>
      <c r="HQ292" s="17"/>
      <c r="HR292" s="17"/>
      <c r="HS292" s="17"/>
      <c r="HT292" s="17"/>
      <c r="HU292" s="18"/>
      <c r="HV292" s="18"/>
      <c r="HW292" s="18"/>
      <c r="HX292" s="18"/>
      <c r="HY292" s="18"/>
      <c r="HZ292" s="18"/>
    </row>
    <row r="293" spans="1:234" s="21" customFormat="1" ht="19.5" customHeight="1">
      <c r="A293" s="27"/>
      <c r="B293" s="28"/>
      <c r="C293" s="28"/>
      <c r="D293" s="28"/>
      <c r="E293" s="28"/>
      <c r="F293" s="28"/>
      <c r="G293" s="19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  <c r="CV293" s="17"/>
      <c r="CW293" s="17"/>
      <c r="CX293" s="17"/>
      <c r="CY293" s="17"/>
      <c r="CZ293" s="17"/>
      <c r="DA293" s="17"/>
      <c r="DB293" s="17"/>
      <c r="DC293" s="17"/>
      <c r="DD293" s="17"/>
      <c r="DE293" s="17"/>
      <c r="DF293" s="17"/>
      <c r="DG293" s="17"/>
      <c r="DH293" s="17"/>
      <c r="DI293" s="17"/>
      <c r="DJ293" s="17"/>
      <c r="DK293" s="17"/>
      <c r="DL293" s="17"/>
      <c r="DM293" s="17"/>
      <c r="DN293" s="17"/>
      <c r="DO293" s="17"/>
      <c r="DP293" s="17"/>
      <c r="DQ293" s="17"/>
      <c r="DR293" s="17"/>
      <c r="DS293" s="17"/>
      <c r="DT293" s="17"/>
      <c r="DU293" s="17"/>
      <c r="DV293" s="17"/>
      <c r="DW293" s="17"/>
      <c r="DX293" s="17"/>
      <c r="DY293" s="17"/>
      <c r="DZ293" s="17"/>
      <c r="EA293" s="17"/>
      <c r="EB293" s="17"/>
      <c r="EC293" s="17"/>
      <c r="ED293" s="17"/>
      <c r="EE293" s="17"/>
      <c r="EF293" s="17"/>
      <c r="EG293" s="17"/>
      <c r="EH293" s="17"/>
      <c r="EI293" s="17"/>
      <c r="EJ293" s="17"/>
      <c r="EK293" s="17"/>
      <c r="EL293" s="17"/>
      <c r="EM293" s="17"/>
      <c r="EN293" s="17"/>
      <c r="EO293" s="17"/>
      <c r="EP293" s="17"/>
      <c r="EQ293" s="17"/>
      <c r="ER293" s="17"/>
      <c r="ES293" s="17"/>
      <c r="ET293" s="17"/>
      <c r="EU293" s="17"/>
      <c r="EV293" s="17"/>
      <c r="EW293" s="17"/>
      <c r="EX293" s="17"/>
      <c r="EY293" s="17"/>
      <c r="EZ293" s="17"/>
      <c r="FA293" s="17"/>
      <c r="FB293" s="17"/>
      <c r="FC293" s="17"/>
      <c r="FD293" s="17"/>
      <c r="FE293" s="17"/>
      <c r="FF293" s="17"/>
      <c r="FG293" s="17"/>
      <c r="FH293" s="17"/>
      <c r="FI293" s="17"/>
      <c r="FJ293" s="17"/>
      <c r="FK293" s="17"/>
      <c r="FL293" s="17"/>
      <c r="FM293" s="17"/>
      <c r="FN293" s="17"/>
      <c r="FO293" s="17"/>
      <c r="FP293" s="17"/>
      <c r="FQ293" s="17"/>
      <c r="FR293" s="17"/>
      <c r="FS293" s="17"/>
      <c r="FT293" s="17"/>
      <c r="FU293" s="17"/>
      <c r="FV293" s="17"/>
      <c r="FW293" s="17"/>
      <c r="FX293" s="17"/>
      <c r="FY293" s="17"/>
      <c r="FZ293" s="17"/>
      <c r="GA293" s="17"/>
      <c r="GB293" s="17"/>
      <c r="GC293" s="17"/>
      <c r="GD293" s="17"/>
      <c r="GE293" s="17"/>
      <c r="GF293" s="17"/>
      <c r="GG293" s="17"/>
      <c r="GH293" s="17"/>
      <c r="GI293" s="17"/>
      <c r="GJ293" s="17"/>
      <c r="GK293" s="17"/>
      <c r="GL293" s="17"/>
      <c r="GM293" s="17"/>
      <c r="GN293" s="17"/>
      <c r="GO293" s="17"/>
      <c r="GP293" s="17"/>
      <c r="GQ293" s="17"/>
      <c r="GR293" s="17"/>
      <c r="GS293" s="17"/>
      <c r="GT293" s="17"/>
      <c r="GU293" s="17"/>
      <c r="GV293" s="17"/>
      <c r="GW293" s="17"/>
      <c r="GX293" s="17"/>
      <c r="GY293" s="17"/>
      <c r="GZ293" s="17"/>
      <c r="HA293" s="17"/>
      <c r="HB293" s="17"/>
      <c r="HC293" s="17"/>
      <c r="HD293" s="17"/>
      <c r="HE293" s="17"/>
      <c r="HF293" s="17"/>
      <c r="HG293" s="17"/>
      <c r="HH293" s="17"/>
      <c r="HI293" s="17"/>
      <c r="HJ293" s="17"/>
      <c r="HK293" s="17"/>
      <c r="HL293" s="17"/>
      <c r="HM293" s="17"/>
      <c r="HN293" s="17"/>
      <c r="HO293" s="17"/>
      <c r="HP293" s="17"/>
      <c r="HQ293" s="17"/>
      <c r="HR293" s="17"/>
      <c r="HS293" s="17"/>
      <c r="HT293" s="17"/>
      <c r="HU293" s="18"/>
      <c r="HV293" s="18"/>
      <c r="HW293" s="18"/>
      <c r="HX293" s="18"/>
      <c r="HY293" s="18"/>
      <c r="HZ293" s="18"/>
    </row>
    <row r="294" spans="1:234" s="21" customFormat="1" ht="19.5" customHeight="1">
      <c r="A294" s="27"/>
      <c r="B294" s="28"/>
      <c r="C294" s="28"/>
      <c r="D294" s="28"/>
      <c r="E294" s="28"/>
      <c r="F294" s="28"/>
      <c r="G294" s="19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  <c r="CX294" s="17"/>
      <c r="CY294" s="17"/>
      <c r="CZ294" s="17"/>
      <c r="DA294" s="17"/>
      <c r="DB294" s="17"/>
      <c r="DC294" s="17"/>
      <c r="DD294" s="17"/>
      <c r="DE294" s="17"/>
      <c r="DF294" s="17"/>
      <c r="DG294" s="17"/>
      <c r="DH294" s="17"/>
      <c r="DI294" s="17"/>
      <c r="DJ294" s="17"/>
      <c r="DK294" s="17"/>
      <c r="DL294" s="17"/>
      <c r="DM294" s="17"/>
      <c r="DN294" s="17"/>
      <c r="DO294" s="17"/>
      <c r="DP294" s="17"/>
      <c r="DQ294" s="17"/>
      <c r="DR294" s="17"/>
      <c r="DS294" s="17"/>
      <c r="DT294" s="17"/>
      <c r="DU294" s="17"/>
      <c r="DV294" s="17"/>
      <c r="DW294" s="17"/>
      <c r="DX294" s="17"/>
      <c r="DY294" s="17"/>
      <c r="DZ294" s="17"/>
      <c r="EA294" s="17"/>
      <c r="EB294" s="17"/>
      <c r="EC294" s="17"/>
      <c r="ED294" s="17"/>
      <c r="EE294" s="17"/>
      <c r="EF294" s="17"/>
      <c r="EG294" s="17"/>
      <c r="EH294" s="17"/>
      <c r="EI294" s="17"/>
      <c r="EJ294" s="17"/>
      <c r="EK294" s="17"/>
      <c r="EL294" s="17"/>
      <c r="EM294" s="17"/>
      <c r="EN294" s="17"/>
      <c r="EO294" s="17"/>
      <c r="EP294" s="17"/>
      <c r="EQ294" s="17"/>
      <c r="ER294" s="17"/>
      <c r="ES294" s="17"/>
      <c r="ET294" s="17"/>
      <c r="EU294" s="17"/>
      <c r="EV294" s="17"/>
      <c r="EW294" s="17"/>
      <c r="EX294" s="17"/>
      <c r="EY294" s="17"/>
      <c r="EZ294" s="17"/>
      <c r="FA294" s="17"/>
      <c r="FB294" s="17"/>
      <c r="FC294" s="17"/>
      <c r="FD294" s="17"/>
      <c r="FE294" s="17"/>
      <c r="FF294" s="17"/>
      <c r="FG294" s="17"/>
      <c r="FH294" s="17"/>
      <c r="FI294" s="17"/>
      <c r="FJ294" s="17"/>
      <c r="FK294" s="17"/>
      <c r="FL294" s="17"/>
      <c r="FM294" s="17"/>
      <c r="FN294" s="17"/>
      <c r="FO294" s="17"/>
      <c r="FP294" s="17"/>
      <c r="FQ294" s="17"/>
      <c r="FR294" s="17"/>
      <c r="FS294" s="17"/>
      <c r="FT294" s="17"/>
      <c r="FU294" s="17"/>
      <c r="FV294" s="17"/>
      <c r="FW294" s="17"/>
      <c r="FX294" s="17"/>
      <c r="FY294" s="17"/>
      <c r="FZ294" s="17"/>
      <c r="GA294" s="17"/>
      <c r="GB294" s="17"/>
      <c r="GC294" s="17"/>
      <c r="GD294" s="17"/>
      <c r="GE294" s="17"/>
      <c r="GF294" s="17"/>
      <c r="GG294" s="17"/>
      <c r="GH294" s="17"/>
      <c r="GI294" s="17"/>
      <c r="GJ294" s="17"/>
      <c r="GK294" s="17"/>
      <c r="GL294" s="17"/>
      <c r="GM294" s="17"/>
      <c r="GN294" s="17"/>
      <c r="GO294" s="17"/>
      <c r="GP294" s="17"/>
      <c r="GQ294" s="17"/>
      <c r="GR294" s="17"/>
      <c r="GS294" s="17"/>
      <c r="GT294" s="17"/>
      <c r="GU294" s="17"/>
      <c r="GV294" s="17"/>
      <c r="GW294" s="17"/>
      <c r="GX294" s="17"/>
      <c r="GY294" s="17"/>
      <c r="GZ294" s="17"/>
      <c r="HA294" s="17"/>
      <c r="HB294" s="17"/>
      <c r="HC294" s="17"/>
      <c r="HD294" s="17"/>
      <c r="HE294" s="17"/>
      <c r="HF294" s="17"/>
      <c r="HG294" s="17"/>
      <c r="HH294" s="17"/>
      <c r="HI294" s="17"/>
      <c r="HJ294" s="17"/>
      <c r="HK294" s="17"/>
      <c r="HL294" s="17"/>
      <c r="HM294" s="17"/>
      <c r="HN294" s="17"/>
      <c r="HO294" s="17"/>
      <c r="HP294" s="17"/>
      <c r="HQ294" s="17"/>
      <c r="HR294" s="17"/>
      <c r="HS294" s="17"/>
      <c r="HT294" s="17"/>
      <c r="HU294" s="18"/>
      <c r="HV294" s="18"/>
      <c r="HW294" s="18"/>
      <c r="HX294" s="18"/>
      <c r="HY294" s="18"/>
      <c r="HZ294" s="18"/>
    </row>
    <row r="295" spans="1:234" s="21" customFormat="1" ht="19.5" customHeight="1">
      <c r="A295" s="27"/>
      <c r="B295" s="28"/>
      <c r="C295" s="28"/>
      <c r="D295" s="28"/>
      <c r="E295" s="28"/>
      <c r="F295" s="28"/>
      <c r="G295" s="19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  <c r="DA295" s="17"/>
      <c r="DB295" s="17"/>
      <c r="DC295" s="17"/>
      <c r="DD295" s="17"/>
      <c r="DE295" s="17"/>
      <c r="DF295" s="17"/>
      <c r="DG295" s="17"/>
      <c r="DH295" s="17"/>
      <c r="DI295" s="17"/>
      <c r="DJ295" s="17"/>
      <c r="DK295" s="17"/>
      <c r="DL295" s="17"/>
      <c r="DM295" s="17"/>
      <c r="DN295" s="17"/>
      <c r="DO295" s="17"/>
      <c r="DP295" s="17"/>
      <c r="DQ295" s="17"/>
      <c r="DR295" s="17"/>
      <c r="DS295" s="17"/>
      <c r="DT295" s="17"/>
      <c r="DU295" s="17"/>
      <c r="DV295" s="17"/>
      <c r="DW295" s="17"/>
      <c r="DX295" s="17"/>
      <c r="DY295" s="17"/>
      <c r="DZ295" s="17"/>
      <c r="EA295" s="17"/>
      <c r="EB295" s="17"/>
      <c r="EC295" s="17"/>
      <c r="ED295" s="17"/>
      <c r="EE295" s="17"/>
      <c r="EF295" s="17"/>
      <c r="EG295" s="17"/>
      <c r="EH295" s="17"/>
      <c r="EI295" s="17"/>
      <c r="EJ295" s="17"/>
      <c r="EK295" s="17"/>
      <c r="EL295" s="17"/>
      <c r="EM295" s="17"/>
      <c r="EN295" s="17"/>
      <c r="EO295" s="17"/>
      <c r="EP295" s="17"/>
      <c r="EQ295" s="17"/>
      <c r="ER295" s="17"/>
      <c r="ES295" s="17"/>
      <c r="ET295" s="17"/>
      <c r="EU295" s="17"/>
      <c r="EV295" s="17"/>
      <c r="EW295" s="17"/>
      <c r="EX295" s="17"/>
      <c r="EY295" s="17"/>
      <c r="EZ295" s="17"/>
      <c r="FA295" s="17"/>
      <c r="FB295" s="17"/>
      <c r="FC295" s="17"/>
      <c r="FD295" s="17"/>
      <c r="FE295" s="17"/>
      <c r="FF295" s="17"/>
      <c r="FG295" s="17"/>
      <c r="FH295" s="17"/>
      <c r="FI295" s="17"/>
      <c r="FJ295" s="17"/>
      <c r="FK295" s="17"/>
      <c r="FL295" s="17"/>
      <c r="FM295" s="17"/>
      <c r="FN295" s="17"/>
      <c r="FO295" s="17"/>
      <c r="FP295" s="17"/>
      <c r="FQ295" s="17"/>
      <c r="FR295" s="17"/>
      <c r="FS295" s="17"/>
      <c r="FT295" s="17"/>
      <c r="FU295" s="17"/>
      <c r="FV295" s="17"/>
      <c r="FW295" s="17"/>
      <c r="FX295" s="17"/>
      <c r="FY295" s="17"/>
      <c r="FZ295" s="17"/>
      <c r="GA295" s="17"/>
      <c r="GB295" s="17"/>
      <c r="GC295" s="17"/>
      <c r="GD295" s="17"/>
      <c r="GE295" s="17"/>
      <c r="GF295" s="17"/>
      <c r="GG295" s="17"/>
      <c r="GH295" s="17"/>
      <c r="GI295" s="17"/>
      <c r="GJ295" s="17"/>
      <c r="GK295" s="17"/>
      <c r="GL295" s="17"/>
      <c r="GM295" s="17"/>
      <c r="GN295" s="17"/>
      <c r="GO295" s="17"/>
      <c r="GP295" s="17"/>
      <c r="GQ295" s="17"/>
      <c r="GR295" s="17"/>
      <c r="GS295" s="17"/>
      <c r="GT295" s="17"/>
      <c r="GU295" s="17"/>
      <c r="GV295" s="17"/>
      <c r="GW295" s="17"/>
      <c r="GX295" s="17"/>
      <c r="GY295" s="17"/>
      <c r="GZ295" s="17"/>
      <c r="HA295" s="17"/>
      <c r="HB295" s="17"/>
      <c r="HC295" s="17"/>
      <c r="HD295" s="17"/>
      <c r="HE295" s="17"/>
      <c r="HF295" s="17"/>
      <c r="HG295" s="17"/>
      <c r="HH295" s="17"/>
      <c r="HI295" s="17"/>
      <c r="HJ295" s="17"/>
      <c r="HK295" s="17"/>
      <c r="HL295" s="17"/>
      <c r="HM295" s="17"/>
      <c r="HN295" s="17"/>
      <c r="HO295" s="17"/>
      <c r="HP295" s="17"/>
      <c r="HQ295" s="17"/>
      <c r="HR295" s="17"/>
      <c r="HS295" s="17"/>
      <c r="HT295" s="17"/>
      <c r="HU295" s="18"/>
      <c r="HV295" s="18"/>
      <c r="HW295" s="18"/>
      <c r="HX295" s="18"/>
      <c r="HY295" s="18"/>
      <c r="HZ295" s="18"/>
    </row>
    <row r="296" spans="1:234" s="21" customFormat="1" ht="19.5" customHeight="1">
      <c r="A296" s="27"/>
      <c r="B296" s="28"/>
      <c r="C296" s="28"/>
      <c r="D296" s="28"/>
      <c r="E296" s="28"/>
      <c r="F296" s="28"/>
      <c r="G296" s="19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/>
      <c r="CY296" s="17"/>
      <c r="CZ296" s="17"/>
      <c r="DA296" s="17"/>
      <c r="DB296" s="17"/>
      <c r="DC296" s="17"/>
      <c r="DD296" s="17"/>
      <c r="DE296" s="17"/>
      <c r="DF296" s="17"/>
      <c r="DG296" s="17"/>
      <c r="DH296" s="17"/>
      <c r="DI296" s="17"/>
      <c r="DJ296" s="17"/>
      <c r="DK296" s="17"/>
      <c r="DL296" s="17"/>
      <c r="DM296" s="17"/>
      <c r="DN296" s="17"/>
      <c r="DO296" s="17"/>
      <c r="DP296" s="17"/>
      <c r="DQ296" s="17"/>
      <c r="DR296" s="17"/>
      <c r="DS296" s="17"/>
      <c r="DT296" s="17"/>
      <c r="DU296" s="17"/>
      <c r="DV296" s="17"/>
      <c r="DW296" s="17"/>
      <c r="DX296" s="17"/>
      <c r="DY296" s="17"/>
      <c r="DZ296" s="17"/>
      <c r="EA296" s="17"/>
      <c r="EB296" s="17"/>
      <c r="EC296" s="17"/>
      <c r="ED296" s="17"/>
      <c r="EE296" s="17"/>
      <c r="EF296" s="17"/>
      <c r="EG296" s="17"/>
      <c r="EH296" s="17"/>
      <c r="EI296" s="17"/>
      <c r="EJ296" s="17"/>
      <c r="EK296" s="17"/>
      <c r="EL296" s="17"/>
      <c r="EM296" s="17"/>
      <c r="EN296" s="17"/>
      <c r="EO296" s="17"/>
      <c r="EP296" s="17"/>
      <c r="EQ296" s="17"/>
      <c r="ER296" s="17"/>
      <c r="ES296" s="17"/>
      <c r="ET296" s="17"/>
      <c r="EU296" s="17"/>
      <c r="EV296" s="17"/>
      <c r="EW296" s="17"/>
      <c r="EX296" s="17"/>
      <c r="EY296" s="17"/>
      <c r="EZ296" s="17"/>
      <c r="FA296" s="17"/>
      <c r="FB296" s="17"/>
      <c r="FC296" s="17"/>
      <c r="FD296" s="17"/>
      <c r="FE296" s="17"/>
      <c r="FF296" s="17"/>
      <c r="FG296" s="17"/>
      <c r="FH296" s="17"/>
      <c r="FI296" s="17"/>
      <c r="FJ296" s="17"/>
      <c r="FK296" s="17"/>
      <c r="FL296" s="17"/>
      <c r="FM296" s="17"/>
      <c r="FN296" s="17"/>
      <c r="FO296" s="17"/>
      <c r="FP296" s="17"/>
      <c r="FQ296" s="17"/>
      <c r="FR296" s="17"/>
      <c r="FS296" s="17"/>
      <c r="FT296" s="17"/>
      <c r="FU296" s="17"/>
      <c r="FV296" s="17"/>
      <c r="FW296" s="17"/>
      <c r="FX296" s="17"/>
      <c r="FY296" s="17"/>
      <c r="FZ296" s="17"/>
      <c r="GA296" s="17"/>
      <c r="GB296" s="17"/>
      <c r="GC296" s="17"/>
      <c r="GD296" s="17"/>
      <c r="GE296" s="17"/>
      <c r="GF296" s="17"/>
      <c r="GG296" s="17"/>
      <c r="GH296" s="17"/>
      <c r="GI296" s="17"/>
      <c r="GJ296" s="17"/>
      <c r="GK296" s="17"/>
      <c r="GL296" s="17"/>
      <c r="GM296" s="17"/>
      <c r="GN296" s="17"/>
      <c r="GO296" s="17"/>
      <c r="GP296" s="17"/>
      <c r="GQ296" s="17"/>
      <c r="GR296" s="17"/>
      <c r="GS296" s="17"/>
      <c r="GT296" s="17"/>
      <c r="GU296" s="17"/>
      <c r="GV296" s="17"/>
      <c r="GW296" s="17"/>
      <c r="GX296" s="17"/>
      <c r="GY296" s="17"/>
      <c r="GZ296" s="17"/>
      <c r="HA296" s="17"/>
      <c r="HB296" s="17"/>
      <c r="HC296" s="17"/>
      <c r="HD296" s="17"/>
      <c r="HE296" s="17"/>
      <c r="HF296" s="17"/>
      <c r="HG296" s="17"/>
      <c r="HH296" s="17"/>
      <c r="HI296" s="17"/>
      <c r="HJ296" s="17"/>
      <c r="HK296" s="17"/>
      <c r="HL296" s="17"/>
      <c r="HM296" s="17"/>
      <c r="HN296" s="17"/>
      <c r="HO296" s="17"/>
      <c r="HP296" s="17"/>
      <c r="HQ296" s="17"/>
      <c r="HR296" s="17"/>
      <c r="HS296" s="17"/>
      <c r="HT296" s="17"/>
      <c r="HU296" s="18"/>
      <c r="HV296" s="18"/>
      <c r="HW296" s="18"/>
      <c r="HX296" s="18"/>
      <c r="HY296" s="18"/>
      <c r="HZ296" s="18"/>
    </row>
    <row r="297" spans="1:234" s="21" customFormat="1" ht="19.5" customHeight="1">
      <c r="A297" s="27"/>
      <c r="B297" s="28"/>
      <c r="C297" s="28"/>
      <c r="D297" s="28"/>
      <c r="E297" s="28"/>
      <c r="F297" s="28"/>
      <c r="G297" s="19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17"/>
      <c r="CY297" s="17"/>
      <c r="CZ297" s="17"/>
      <c r="DA297" s="17"/>
      <c r="DB297" s="17"/>
      <c r="DC297" s="17"/>
      <c r="DD297" s="17"/>
      <c r="DE297" s="17"/>
      <c r="DF297" s="17"/>
      <c r="DG297" s="17"/>
      <c r="DH297" s="17"/>
      <c r="DI297" s="17"/>
      <c r="DJ297" s="17"/>
      <c r="DK297" s="17"/>
      <c r="DL297" s="17"/>
      <c r="DM297" s="17"/>
      <c r="DN297" s="17"/>
      <c r="DO297" s="17"/>
      <c r="DP297" s="17"/>
      <c r="DQ297" s="17"/>
      <c r="DR297" s="17"/>
      <c r="DS297" s="17"/>
      <c r="DT297" s="17"/>
      <c r="DU297" s="17"/>
      <c r="DV297" s="17"/>
      <c r="DW297" s="17"/>
      <c r="DX297" s="17"/>
      <c r="DY297" s="17"/>
      <c r="DZ297" s="17"/>
      <c r="EA297" s="17"/>
      <c r="EB297" s="17"/>
      <c r="EC297" s="17"/>
      <c r="ED297" s="17"/>
      <c r="EE297" s="17"/>
      <c r="EF297" s="17"/>
      <c r="EG297" s="17"/>
      <c r="EH297" s="17"/>
      <c r="EI297" s="17"/>
      <c r="EJ297" s="17"/>
      <c r="EK297" s="17"/>
      <c r="EL297" s="17"/>
      <c r="EM297" s="17"/>
      <c r="EN297" s="17"/>
      <c r="EO297" s="17"/>
      <c r="EP297" s="17"/>
      <c r="EQ297" s="17"/>
      <c r="ER297" s="17"/>
      <c r="ES297" s="17"/>
      <c r="ET297" s="17"/>
      <c r="EU297" s="17"/>
      <c r="EV297" s="17"/>
      <c r="EW297" s="17"/>
      <c r="EX297" s="17"/>
      <c r="EY297" s="17"/>
      <c r="EZ297" s="17"/>
      <c r="FA297" s="17"/>
      <c r="FB297" s="17"/>
      <c r="FC297" s="17"/>
      <c r="FD297" s="17"/>
      <c r="FE297" s="17"/>
      <c r="FF297" s="17"/>
      <c r="FG297" s="17"/>
      <c r="FH297" s="17"/>
      <c r="FI297" s="17"/>
      <c r="FJ297" s="17"/>
      <c r="FK297" s="17"/>
      <c r="FL297" s="17"/>
      <c r="FM297" s="17"/>
      <c r="FN297" s="17"/>
      <c r="FO297" s="17"/>
      <c r="FP297" s="17"/>
      <c r="FQ297" s="17"/>
      <c r="FR297" s="17"/>
      <c r="FS297" s="17"/>
      <c r="FT297" s="17"/>
      <c r="FU297" s="17"/>
      <c r="FV297" s="17"/>
      <c r="FW297" s="17"/>
      <c r="FX297" s="17"/>
      <c r="FY297" s="17"/>
      <c r="FZ297" s="17"/>
      <c r="GA297" s="17"/>
      <c r="GB297" s="17"/>
      <c r="GC297" s="17"/>
      <c r="GD297" s="17"/>
      <c r="GE297" s="17"/>
      <c r="GF297" s="17"/>
      <c r="GG297" s="17"/>
      <c r="GH297" s="17"/>
      <c r="GI297" s="17"/>
      <c r="GJ297" s="17"/>
      <c r="GK297" s="17"/>
      <c r="GL297" s="17"/>
      <c r="GM297" s="17"/>
      <c r="GN297" s="17"/>
      <c r="GO297" s="17"/>
      <c r="GP297" s="17"/>
      <c r="GQ297" s="17"/>
      <c r="GR297" s="17"/>
      <c r="GS297" s="17"/>
      <c r="GT297" s="17"/>
      <c r="GU297" s="17"/>
      <c r="GV297" s="17"/>
      <c r="GW297" s="17"/>
      <c r="GX297" s="17"/>
      <c r="GY297" s="17"/>
      <c r="GZ297" s="17"/>
      <c r="HA297" s="17"/>
      <c r="HB297" s="17"/>
      <c r="HC297" s="17"/>
      <c r="HD297" s="17"/>
      <c r="HE297" s="17"/>
      <c r="HF297" s="17"/>
      <c r="HG297" s="17"/>
      <c r="HH297" s="17"/>
      <c r="HI297" s="17"/>
      <c r="HJ297" s="17"/>
      <c r="HK297" s="17"/>
      <c r="HL297" s="17"/>
      <c r="HM297" s="17"/>
      <c r="HN297" s="17"/>
      <c r="HO297" s="17"/>
      <c r="HP297" s="17"/>
      <c r="HQ297" s="17"/>
      <c r="HR297" s="17"/>
      <c r="HS297" s="17"/>
      <c r="HT297" s="17"/>
      <c r="HU297" s="18"/>
      <c r="HV297" s="18"/>
      <c r="HW297" s="18"/>
      <c r="HX297" s="18"/>
      <c r="HY297" s="18"/>
      <c r="HZ297" s="18"/>
    </row>
    <row r="298" spans="1:234" s="21" customFormat="1" ht="19.5" customHeight="1">
      <c r="A298" s="27"/>
      <c r="B298" s="28"/>
      <c r="C298" s="28"/>
      <c r="D298" s="28"/>
      <c r="E298" s="28"/>
      <c r="F298" s="28"/>
      <c r="G298" s="19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  <c r="CX298" s="17"/>
      <c r="CY298" s="17"/>
      <c r="CZ298" s="17"/>
      <c r="DA298" s="17"/>
      <c r="DB298" s="17"/>
      <c r="DC298" s="17"/>
      <c r="DD298" s="17"/>
      <c r="DE298" s="17"/>
      <c r="DF298" s="17"/>
      <c r="DG298" s="17"/>
      <c r="DH298" s="17"/>
      <c r="DI298" s="17"/>
      <c r="DJ298" s="17"/>
      <c r="DK298" s="17"/>
      <c r="DL298" s="17"/>
      <c r="DM298" s="17"/>
      <c r="DN298" s="17"/>
      <c r="DO298" s="17"/>
      <c r="DP298" s="17"/>
      <c r="DQ298" s="17"/>
      <c r="DR298" s="17"/>
      <c r="DS298" s="17"/>
      <c r="DT298" s="17"/>
      <c r="DU298" s="17"/>
      <c r="DV298" s="17"/>
      <c r="DW298" s="17"/>
      <c r="DX298" s="17"/>
      <c r="DY298" s="17"/>
      <c r="DZ298" s="17"/>
      <c r="EA298" s="17"/>
      <c r="EB298" s="17"/>
      <c r="EC298" s="17"/>
      <c r="ED298" s="17"/>
      <c r="EE298" s="17"/>
      <c r="EF298" s="17"/>
      <c r="EG298" s="17"/>
      <c r="EH298" s="17"/>
      <c r="EI298" s="17"/>
      <c r="EJ298" s="17"/>
      <c r="EK298" s="17"/>
      <c r="EL298" s="17"/>
      <c r="EM298" s="17"/>
      <c r="EN298" s="17"/>
      <c r="EO298" s="17"/>
      <c r="EP298" s="17"/>
      <c r="EQ298" s="17"/>
      <c r="ER298" s="17"/>
      <c r="ES298" s="17"/>
      <c r="ET298" s="17"/>
      <c r="EU298" s="17"/>
      <c r="EV298" s="17"/>
      <c r="EW298" s="17"/>
      <c r="EX298" s="17"/>
      <c r="EY298" s="17"/>
      <c r="EZ298" s="17"/>
      <c r="FA298" s="17"/>
      <c r="FB298" s="17"/>
      <c r="FC298" s="17"/>
      <c r="FD298" s="17"/>
      <c r="FE298" s="17"/>
      <c r="FF298" s="17"/>
      <c r="FG298" s="17"/>
      <c r="FH298" s="17"/>
      <c r="FI298" s="17"/>
      <c r="FJ298" s="17"/>
      <c r="FK298" s="17"/>
      <c r="FL298" s="17"/>
      <c r="FM298" s="17"/>
      <c r="FN298" s="17"/>
      <c r="FO298" s="17"/>
      <c r="FP298" s="17"/>
      <c r="FQ298" s="17"/>
      <c r="FR298" s="17"/>
      <c r="FS298" s="17"/>
      <c r="FT298" s="17"/>
      <c r="FU298" s="17"/>
      <c r="FV298" s="17"/>
      <c r="FW298" s="17"/>
      <c r="FX298" s="17"/>
      <c r="FY298" s="17"/>
      <c r="FZ298" s="17"/>
      <c r="GA298" s="17"/>
      <c r="GB298" s="17"/>
      <c r="GC298" s="17"/>
      <c r="GD298" s="17"/>
      <c r="GE298" s="17"/>
      <c r="GF298" s="17"/>
      <c r="GG298" s="17"/>
      <c r="GH298" s="17"/>
      <c r="GI298" s="17"/>
      <c r="GJ298" s="17"/>
      <c r="GK298" s="17"/>
      <c r="GL298" s="17"/>
      <c r="GM298" s="17"/>
      <c r="GN298" s="17"/>
      <c r="GO298" s="17"/>
      <c r="GP298" s="17"/>
      <c r="GQ298" s="17"/>
      <c r="GR298" s="17"/>
      <c r="GS298" s="17"/>
      <c r="GT298" s="17"/>
      <c r="GU298" s="17"/>
      <c r="GV298" s="17"/>
      <c r="GW298" s="17"/>
      <c r="GX298" s="17"/>
      <c r="GY298" s="17"/>
      <c r="GZ298" s="17"/>
      <c r="HA298" s="17"/>
      <c r="HB298" s="17"/>
      <c r="HC298" s="17"/>
      <c r="HD298" s="17"/>
      <c r="HE298" s="17"/>
      <c r="HF298" s="17"/>
      <c r="HG298" s="17"/>
      <c r="HH298" s="17"/>
      <c r="HI298" s="17"/>
      <c r="HJ298" s="17"/>
      <c r="HK298" s="17"/>
      <c r="HL298" s="17"/>
      <c r="HM298" s="17"/>
      <c r="HN298" s="17"/>
      <c r="HO298" s="17"/>
      <c r="HP298" s="17"/>
      <c r="HQ298" s="17"/>
      <c r="HR298" s="17"/>
      <c r="HS298" s="17"/>
      <c r="HT298" s="17"/>
      <c r="HU298" s="18"/>
      <c r="HV298" s="18"/>
      <c r="HW298" s="18"/>
      <c r="HX298" s="18"/>
      <c r="HY298" s="18"/>
      <c r="HZ298" s="18"/>
    </row>
    <row r="299" spans="1:234" s="21" customFormat="1" ht="19.5" customHeight="1">
      <c r="A299" s="27"/>
      <c r="B299" s="28"/>
      <c r="C299" s="28"/>
      <c r="D299" s="28"/>
      <c r="E299" s="28"/>
      <c r="F299" s="28"/>
      <c r="G299" s="19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  <c r="CX299" s="17"/>
      <c r="CY299" s="17"/>
      <c r="CZ299" s="17"/>
      <c r="DA299" s="17"/>
      <c r="DB299" s="17"/>
      <c r="DC299" s="17"/>
      <c r="DD299" s="17"/>
      <c r="DE299" s="17"/>
      <c r="DF299" s="17"/>
      <c r="DG299" s="17"/>
      <c r="DH299" s="17"/>
      <c r="DI299" s="17"/>
      <c r="DJ299" s="17"/>
      <c r="DK299" s="17"/>
      <c r="DL299" s="17"/>
      <c r="DM299" s="17"/>
      <c r="DN299" s="17"/>
      <c r="DO299" s="17"/>
      <c r="DP299" s="17"/>
      <c r="DQ299" s="17"/>
      <c r="DR299" s="17"/>
      <c r="DS299" s="17"/>
      <c r="DT299" s="17"/>
      <c r="DU299" s="17"/>
      <c r="DV299" s="17"/>
      <c r="DW299" s="17"/>
      <c r="DX299" s="17"/>
      <c r="DY299" s="17"/>
      <c r="DZ299" s="17"/>
      <c r="EA299" s="17"/>
      <c r="EB299" s="17"/>
      <c r="EC299" s="17"/>
      <c r="ED299" s="17"/>
      <c r="EE299" s="17"/>
      <c r="EF299" s="17"/>
      <c r="EG299" s="17"/>
      <c r="EH299" s="17"/>
      <c r="EI299" s="17"/>
      <c r="EJ299" s="17"/>
      <c r="EK299" s="17"/>
      <c r="EL299" s="17"/>
      <c r="EM299" s="17"/>
      <c r="EN299" s="17"/>
      <c r="EO299" s="17"/>
      <c r="EP299" s="17"/>
      <c r="EQ299" s="17"/>
      <c r="ER299" s="17"/>
      <c r="ES299" s="17"/>
      <c r="ET299" s="17"/>
      <c r="EU299" s="17"/>
      <c r="EV299" s="17"/>
      <c r="EW299" s="17"/>
      <c r="EX299" s="17"/>
      <c r="EY299" s="17"/>
      <c r="EZ299" s="17"/>
      <c r="FA299" s="17"/>
      <c r="FB299" s="17"/>
      <c r="FC299" s="17"/>
      <c r="FD299" s="17"/>
      <c r="FE299" s="17"/>
      <c r="FF299" s="17"/>
      <c r="FG299" s="17"/>
      <c r="FH299" s="17"/>
      <c r="FI299" s="17"/>
      <c r="FJ299" s="17"/>
      <c r="FK299" s="17"/>
      <c r="FL299" s="17"/>
      <c r="FM299" s="17"/>
      <c r="FN299" s="17"/>
      <c r="FO299" s="17"/>
      <c r="FP299" s="17"/>
      <c r="FQ299" s="17"/>
      <c r="FR299" s="17"/>
      <c r="FS299" s="17"/>
      <c r="FT299" s="17"/>
      <c r="FU299" s="17"/>
      <c r="FV299" s="17"/>
      <c r="FW299" s="17"/>
      <c r="FX299" s="17"/>
      <c r="FY299" s="17"/>
      <c r="FZ299" s="17"/>
      <c r="GA299" s="17"/>
      <c r="GB299" s="17"/>
      <c r="GC299" s="17"/>
      <c r="GD299" s="17"/>
      <c r="GE299" s="17"/>
      <c r="GF299" s="17"/>
      <c r="GG299" s="17"/>
      <c r="GH299" s="17"/>
      <c r="GI299" s="17"/>
      <c r="GJ299" s="17"/>
      <c r="GK299" s="17"/>
      <c r="GL299" s="17"/>
      <c r="GM299" s="17"/>
      <c r="GN299" s="17"/>
      <c r="GO299" s="17"/>
      <c r="GP299" s="17"/>
      <c r="GQ299" s="17"/>
      <c r="GR299" s="17"/>
      <c r="GS299" s="17"/>
      <c r="GT299" s="17"/>
      <c r="GU299" s="17"/>
      <c r="GV299" s="17"/>
      <c r="GW299" s="17"/>
      <c r="GX299" s="17"/>
      <c r="GY299" s="17"/>
      <c r="GZ299" s="17"/>
      <c r="HA299" s="17"/>
      <c r="HB299" s="17"/>
      <c r="HC299" s="17"/>
      <c r="HD299" s="17"/>
      <c r="HE299" s="17"/>
      <c r="HF299" s="17"/>
      <c r="HG299" s="17"/>
      <c r="HH299" s="17"/>
      <c r="HI299" s="17"/>
      <c r="HJ299" s="17"/>
      <c r="HK299" s="17"/>
      <c r="HL299" s="17"/>
      <c r="HM299" s="17"/>
      <c r="HN299" s="17"/>
      <c r="HO299" s="17"/>
      <c r="HP299" s="17"/>
      <c r="HQ299" s="17"/>
      <c r="HR299" s="17"/>
      <c r="HS299" s="17"/>
      <c r="HT299" s="17"/>
      <c r="HU299" s="18"/>
      <c r="HV299" s="18"/>
      <c r="HW299" s="18"/>
      <c r="HX299" s="18"/>
      <c r="HY299" s="18"/>
      <c r="HZ299" s="18"/>
    </row>
    <row r="300" spans="1:234" s="21" customFormat="1" ht="19.5" customHeight="1">
      <c r="A300" s="27"/>
      <c r="B300" s="28"/>
      <c r="C300" s="28"/>
      <c r="D300" s="28"/>
      <c r="E300" s="28"/>
      <c r="F300" s="28"/>
      <c r="G300" s="20"/>
      <c r="H300" s="17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  <c r="CZ300" s="18"/>
      <c r="DA300" s="18"/>
      <c r="DB300" s="18"/>
      <c r="DC300" s="18"/>
      <c r="DD300" s="18"/>
      <c r="DE300" s="18"/>
      <c r="DF300" s="18"/>
      <c r="DG300" s="18"/>
      <c r="DH300" s="18"/>
      <c r="DI300" s="18"/>
      <c r="DJ300" s="18"/>
      <c r="DK300" s="18"/>
      <c r="DL300" s="18"/>
      <c r="DM300" s="18"/>
      <c r="DN300" s="18"/>
      <c r="DO300" s="18"/>
      <c r="DP300" s="18"/>
      <c r="DQ300" s="18"/>
      <c r="DR300" s="18"/>
      <c r="DS300" s="18"/>
      <c r="DT300" s="18"/>
      <c r="DU300" s="18"/>
      <c r="DV300" s="18"/>
      <c r="DW300" s="18"/>
      <c r="DX300" s="18"/>
      <c r="DY300" s="18"/>
      <c r="DZ300" s="18"/>
      <c r="EA300" s="18"/>
      <c r="EB300" s="18"/>
      <c r="EC300" s="18"/>
      <c r="ED300" s="18"/>
      <c r="EE300" s="18"/>
      <c r="EF300" s="18"/>
      <c r="EG300" s="18"/>
      <c r="EH300" s="18"/>
      <c r="EI300" s="18"/>
      <c r="EJ300" s="18"/>
      <c r="EK300" s="18"/>
      <c r="EL300" s="18"/>
      <c r="EM300" s="18"/>
      <c r="EN300" s="18"/>
      <c r="EO300" s="18"/>
      <c r="EP300" s="18"/>
      <c r="EQ300" s="18"/>
      <c r="ER300" s="18"/>
      <c r="ES300" s="18"/>
      <c r="ET300" s="18"/>
      <c r="EU300" s="18"/>
      <c r="EV300" s="18"/>
      <c r="EW300" s="18"/>
      <c r="EX300" s="18"/>
      <c r="EY300" s="18"/>
      <c r="EZ300" s="18"/>
      <c r="FA300" s="18"/>
      <c r="FB300" s="18"/>
      <c r="FC300" s="18"/>
      <c r="FD300" s="18"/>
      <c r="FE300" s="18"/>
      <c r="FF300" s="18"/>
      <c r="FG300" s="18"/>
      <c r="FH300" s="18"/>
      <c r="FI300" s="18"/>
      <c r="FJ300" s="18"/>
      <c r="FK300" s="18"/>
      <c r="FL300" s="18"/>
      <c r="FM300" s="18"/>
      <c r="FN300" s="18"/>
      <c r="FO300" s="18"/>
      <c r="FP300" s="18"/>
      <c r="FQ300" s="18"/>
      <c r="FR300" s="18"/>
      <c r="FS300" s="18"/>
      <c r="FT300" s="18"/>
      <c r="FU300" s="18"/>
      <c r="FV300" s="18"/>
      <c r="FW300" s="18"/>
      <c r="FX300" s="18"/>
      <c r="FY300" s="18"/>
      <c r="FZ300" s="18"/>
      <c r="GA300" s="18"/>
      <c r="GB300" s="18"/>
      <c r="GC300" s="18"/>
      <c r="GD300" s="18"/>
      <c r="GE300" s="18"/>
      <c r="GF300" s="18"/>
      <c r="GG300" s="18"/>
      <c r="GH300" s="18"/>
      <c r="GI300" s="18"/>
      <c r="GJ300" s="18"/>
      <c r="GK300" s="18"/>
      <c r="GL300" s="18"/>
      <c r="GM300" s="18"/>
      <c r="GN300" s="18"/>
      <c r="GO300" s="18"/>
      <c r="GP300" s="18"/>
      <c r="GQ300" s="18"/>
      <c r="GR300" s="18"/>
      <c r="GS300" s="18"/>
      <c r="GT300" s="18"/>
      <c r="GU300" s="18"/>
      <c r="GV300" s="18"/>
      <c r="GW300" s="18"/>
      <c r="GX300" s="18"/>
      <c r="GY300" s="18"/>
      <c r="GZ300" s="18"/>
      <c r="HA300" s="18"/>
      <c r="HB300" s="18"/>
      <c r="HC300" s="18"/>
      <c r="HD300" s="18"/>
      <c r="HE300" s="18"/>
      <c r="HF300" s="18"/>
      <c r="HG300" s="18"/>
      <c r="HH300" s="18"/>
      <c r="HI300" s="18"/>
      <c r="HJ300" s="18"/>
      <c r="HK300" s="18"/>
      <c r="HL300" s="18"/>
      <c r="HM300" s="18"/>
      <c r="HN300" s="18"/>
      <c r="HO300" s="18"/>
      <c r="HP300" s="18"/>
      <c r="HQ300" s="18"/>
      <c r="HR300" s="18"/>
      <c r="HS300" s="18"/>
      <c r="HT300" s="18"/>
      <c r="HU300" s="18"/>
      <c r="HV300" s="18"/>
      <c r="HW300" s="18"/>
      <c r="HX300" s="18"/>
      <c r="HY300" s="18"/>
      <c r="HZ300" s="18"/>
    </row>
    <row r="301" spans="1:234" s="21" customFormat="1" ht="19.5" customHeight="1">
      <c r="A301" s="27"/>
      <c r="B301" s="28"/>
      <c r="C301" s="28"/>
      <c r="D301" s="28"/>
      <c r="E301" s="28"/>
      <c r="F301" s="28"/>
      <c r="G301" s="20"/>
      <c r="H301" s="17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  <c r="DI301" s="18"/>
      <c r="DJ301" s="18"/>
      <c r="DK301" s="18"/>
      <c r="DL301" s="18"/>
      <c r="DM301" s="18"/>
      <c r="DN301" s="18"/>
      <c r="DO301" s="18"/>
      <c r="DP301" s="18"/>
      <c r="DQ301" s="18"/>
      <c r="DR301" s="18"/>
      <c r="DS301" s="18"/>
      <c r="DT301" s="18"/>
      <c r="DU301" s="18"/>
      <c r="DV301" s="18"/>
      <c r="DW301" s="18"/>
      <c r="DX301" s="18"/>
      <c r="DY301" s="18"/>
      <c r="DZ301" s="18"/>
      <c r="EA301" s="18"/>
      <c r="EB301" s="18"/>
      <c r="EC301" s="18"/>
      <c r="ED301" s="18"/>
      <c r="EE301" s="18"/>
      <c r="EF301" s="18"/>
      <c r="EG301" s="18"/>
      <c r="EH301" s="18"/>
      <c r="EI301" s="18"/>
      <c r="EJ301" s="18"/>
      <c r="EK301" s="18"/>
      <c r="EL301" s="18"/>
      <c r="EM301" s="18"/>
      <c r="EN301" s="18"/>
      <c r="EO301" s="18"/>
      <c r="EP301" s="18"/>
      <c r="EQ301" s="18"/>
      <c r="ER301" s="18"/>
      <c r="ES301" s="18"/>
      <c r="ET301" s="18"/>
      <c r="EU301" s="18"/>
      <c r="EV301" s="18"/>
      <c r="EW301" s="18"/>
      <c r="EX301" s="18"/>
      <c r="EY301" s="18"/>
      <c r="EZ301" s="18"/>
      <c r="FA301" s="18"/>
      <c r="FB301" s="18"/>
      <c r="FC301" s="18"/>
      <c r="FD301" s="18"/>
      <c r="FE301" s="18"/>
      <c r="FF301" s="18"/>
      <c r="FG301" s="18"/>
      <c r="FH301" s="18"/>
      <c r="FI301" s="18"/>
      <c r="FJ301" s="18"/>
      <c r="FK301" s="18"/>
      <c r="FL301" s="18"/>
      <c r="FM301" s="18"/>
      <c r="FN301" s="18"/>
      <c r="FO301" s="18"/>
      <c r="FP301" s="18"/>
      <c r="FQ301" s="18"/>
      <c r="FR301" s="18"/>
      <c r="FS301" s="18"/>
      <c r="FT301" s="18"/>
      <c r="FU301" s="18"/>
      <c r="FV301" s="18"/>
      <c r="FW301" s="18"/>
      <c r="FX301" s="18"/>
      <c r="FY301" s="18"/>
      <c r="FZ301" s="18"/>
      <c r="GA301" s="18"/>
      <c r="GB301" s="18"/>
      <c r="GC301" s="18"/>
      <c r="GD301" s="18"/>
      <c r="GE301" s="18"/>
      <c r="GF301" s="18"/>
      <c r="GG301" s="18"/>
      <c r="GH301" s="18"/>
      <c r="GI301" s="18"/>
      <c r="GJ301" s="18"/>
      <c r="GK301" s="18"/>
      <c r="GL301" s="18"/>
      <c r="GM301" s="18"/>
      <c r="GN301" s="18"/>
      <c r="GO301" s="18"/>
      <c r="GP301" s="18"/>
      <c r="GQ301" s="18"/>
      <c r="GR301" s="18"/>
      <c r="GS301" s="18"/>
      <c r="GT301" s="18"/>
      <c r="GU301" s="18"/>
      <c r="GV301" s="18"/>
      <c r="GW301" s="18"/>
      <c r="GX301" s="18"/>
      <c r="GY301" s="18"/>
      <c r="GZ301" s="18"/>
      <c r="HA301" s="18"/>
      <c r="HB301" s="18"/>
      <c r="HC301" s="18"/>
      <c r="HD301" s="18"/>
      <c r="HE301" s="18"/>
      <c r="HF301" s="18"/>
      <c r="HG301" s="18"/>
      <c r="HH301" s="18"/>
      <c r="HI301" s="18"/>
      <c r="HJ301" s="18"/>
      <c r="HK301" s="18"/>
      <c r="HL301" s="18"/>
      <c r="HM301" s="18"/>
      <c r="HN301" s="18"/>
      <c r="HO301" s="18"/>
      <c r="HP301" s="18"/>
      <c r="HQ301" s="18"/>
      <c r="HR301" s="18"/>
      <c r="HS301" s="18"/>
      <c r="HT301" s="18"/>
      <c r="HU301" s="18"/>
      <c r="HV301" s="18"/>
      <c r="HW301" s="18"/>
      <c r="HX301" s="18"/>
      <c r="HY301" s="18"/>
      <c r="HZ301" s="18"/>
    </row>
    <row r="302" spans="1:234" s="21" customFormat="1" ht="19.5" customHeight="1">
      <c r="A302" s="27"/>
      <c r="B302" s="28"/>
      <c r="C302" s="28"/>
      <c r="D302" s="28"/>
      <c r="E302" s="28"/>
      <c r="F302" s="28"/>
      <c r="G302" s="20"/>
      <c r="H302" s="17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18"/>
      <c r="CJ302" s="18"/>
      <c r="CK302" s="18"/>
      <c r="CL302" s="18"/>
      <c r="CM302" s="18"/>
      <c r="CN302" s="18"/>
      <c r="CO302" s="18"/>
      <c r="CP302" s="18"/>
      <c r="CQ302" s="18"/>
      <c r="CR302" s="18"/>
      <c r="CS302" s="18"/>
      <c r="CT302" s="18"/>
      <c r="CU302" s="18"/>
      <c r="CV302" s="18"/>
      <c r="CW302" s="18"/>
      <c r="CX302" s="18"/>
      <c r="CY302" s="18"/>
      <c r="CZ302" s="18"/>
      <c r="DA302" s="18"/>
      <c r="DB302" s="18"/>
      <c r="DC302" s="18"/>
      <c r="DD302" s="18"/>
      <c r="DE302" s="18"/>
      <c r="DF302" s="18"/>
      <c r="DG302" s="18"/>
      <c r="DH302" s="18"/>
      <c r="DI302" s="18"/>
      <c r="DJ302" s="18"/>
      <c r="DK302" s="18"/>
      <c r="DL302" s="18"/>
      <c r="DM302" s="18"/>
      <c r="DN302" s="18"/>
      <c r="DO302" s="18"/>
      <c r="DP302" s="18"/>
      <c r="DQ302" s="18"/>
      <c r="DR302" s="18"/>
      <c r="DS302" s="18"/>
      <c r="DT302" s="18"/>
      <c r="DU302" s="18"/>
      <c r="DV302" s="18"/>
      <c r="DW302" s="18"/>
      <c r="DX302" s="18"/>
      <c r="DY302" s="18"/>
      <c r="DZ302" s="18"/>
      <c r="EA302" s="18"/>
      <c r="EB302" s="18"/>
      <c r="EC302" s="18"/>
      <c r="ED302" s="18"/>
      <c r="EE302" s="18"/>
      <c r="EF302" s="18"/>
      <c r="EG302" s="18"/>
      <c r="EH302" s="18"/>
      <c r="EI302" s="18"/>
      <c r="EJ302" s="18"/>
      <c r="EK302" s="18"/>
      <c r="EL302" s="18"/>
      <c r="EM302" s="18"/>
      <c r="EN302" s="18"/>
      <c r="EO302" s="18"/>
      <c r="EP302" s="18"/>
      <c r="EQ302" s="18"/>
      <c r="ER302" s="18"/>
      <c r="ES302" s="18"/>
      <c r="ET302" s="18"/>
      <c r="EU302" s="18"/>
      <c r="EV302" s="18"/>
      <c r="EW302" s="18"/>
      <c r="EX302" s="18"/>
      <c r="EY302" s="18"/>
      <c r="EZ302" s="18"/>
      <c r="FA302" s="18"/>
      <c r="FB302" s="18"/>
      <c r="FC302" s="18"/>
      <c r="FD302" s="18"/>
      <c r="FE302" s="18"/>
      <c r="FF302" s="18"/>
      <c r="FG302" s="18"/>
      <c r="FH302" s="18"/>
      <c r="FI302" s="18"/>
      <c r="FJ302" s="18"/>
      <c r="FK302" s="18"/>
      <c r="FL302" s="18"/>
      <c r="FM302" s="18"/>
      <c r="FN302" s="18"/>
      <c r="FO302" s="18"/>
      <c r="FP302" s="18"/>
      <c r="FQ302" s="18"/>
      <c r="FR302" s="18"/>
      <c r="FS302" s="18"/>
      <c r="FT302" s="18"/>
      <c r="FU302" s="18"/>
      <c r="FV302" s="18"/>
      <c r="FW302" s="18"/>
      <c r="FX302" s="18"/>
      <c r="FY302" s="18"/>
      <c r="FZ302" s="18"/>
      <c r="GA302" s="18"/>
      <c r="GB302" s="18"/>
      <c r="GC302" s="18"/>
      <c r="GD302" s="18"/>
      <c r="GE302" s="18"/>
      <c r="GF302" s="18"/>
      <c r="GG302" s="18"/>
      <c r="GH302" s="18"/>
      <c r="GI302" s="18"/>
      <c r="GJ302" s="18"/>
      <c r="GK302" s="18"/>
      <c r="GL302" s="18"/>
      <c r="GM302" s="18"/>
      <c r="GN302" s="18"/>
      <c r="GO302" s="18"/>
      <c r="GP302" s="18"/>
      <c r="GQ302" s="18"/>
      <c r="GR302" s="18"/>
      <c r="GS302" s="18"/>
      <c r="GT302" s="18"/>
      <c r="GU302" s="18"/>
      <c r="GV302" s="18"/>
      <c r="GW302" s="18"/>
      <c r="GX302" s="18"/>
      <c r="GY302" s="18"/>
      <c r="GZ302" s="18"/>
      <c r="HA302" s="18"/>
      <c r="HB302" s="18"/>
      <c r="HC302" s="18"/>
      <c r="HD302" s="18"/>
      <c r="HE302" s="18"/>
      <c r="HF302" s="18"/>
      <c r="HG302" s="18"/>
      <c r="HH302" s="18"/>
      <c r="HI302" s="18"/>
      <c r="HJ302" s="18"/>
      <c r="HK302" s="18"/>
      <c r="HL302" s="18"/>
      <c r="HM302" s="18"/>
      <c r="HN302" s="18"/>
      <c r="HO302" s="18"/>
      <c r="HP302" s="18"/>
      <c r="HQ302" s="18"/>
      <c r="HR302" s="18"/>
      <c r="HS302" s="18"/>
      <c r="HT302" s="18"/>
      <c r="HU302" s="18"/>
      <c r="HV302" s="18"/>
      <c r="HW302" s="18"/>
      <c r="HX302" s="18"/>
      <c r="HY302" s="18"/>
      <c r="HZ302" s="18"/>
    </row>
    <row r="303" spans="1:234" s="21" customFormat="1" ht="19.5" customHeight="1">
      <c r="A303" s="27"/>
      <c r="B303" s="28"/>
      <c r="C303" s="28"/>
      <c r="D303" s="28"/>
      <c r="E303" s="28"/>
      <c r="F303" s="28"/>
      <c r="G303" s="20"/>
      <c r="H303" s="17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  <c r="CI303" s="18"/>
      <c r="CJ303" s="18"/>
      <c r="CK303" s="18"/>
      <c r="CL303" s="18"/>
      <c r="CM303" s="18"/>
      <c r="CN303" s="18"/>
      <c r="CO303" s="18"/>
      <c r="CP303" s="18"/>
      <c r="CQ303" s="18"/>
      <c r="CR303" s="18"/>
      <c r="CS303" s="18"/>
      <c r="CT303" s="18"/>
      <c r="CU303" s="18"/>
      <c r="CV303" s="18"/>
      <c r="CW303" s="18"/>
      <c r="CX303" s="18"/>
      <c r="CY303" s="18"/>
      <c r="CZ303" s="18"/>
      <c r="DA303" s="18"/>
      <c r="DB303" s="18"/>
      <c r="DC303" s="18"/>
      <c r="DD303" s="18"/>
      <c r="DE303" s="18"/>
      <c r="DF303" s="18"/>
      <c r="DG303" s="18"/>
      <c r="DH303" s="18"/>
      <c r="DI303" s="18"/>
      <c r="DJ303" s="18"/>
      <c r="DK303" s="18"/>
      <c r="DL303" s="18"/>
      <c r="DM303" s="18"/>
      <c r="DN303" s="18"/>
      <c r="DO303" s="18"/>
      <c r="DP303" s="18"/>
      <c r="DQ303" s="18"/>
      <c r="DR303" s="18"/>
      <c r="DS303" s="18"/>
      <c r="DT303" s="18"/>
      <c r="DU303" s="18"/>
      <c r="DV303" s="18"/>
      <c r="DW303" s="18"/>
      <c r="DX303" s="18"/>
      <c r="DY303" s="18"/>
      <c r="DZ303" s="18"/>
      <c r="EA303" s="18"/>
      <c r="EB303" s="18"/>
      <c r="EC303" s="18"/>
      <c r="ED303" s="18"/>
      <c r="EE303" s="18"/>
      <c r="EF303" s="18"/>
      <c r="EG303" s="18"/>
      <c r="EH303" s="18"/>
      <c r="EI303" s="18"/>
      <c r="EJ303" s="18"/>
      <c r="EK303" s="18"/>
      <c r="EL303" s="18"/>
      <c r="EM303" s="18"/>
      <c r="EN303" s="18"/>
      <c r="EO303" s="18"/>
      <c r="EP303" s="18"/>
      <c r="EQ303" s="18"/>
      <c r="ER303" s="18"/>
      <c r="ES303" s="18"/>
      <c r="ET303" s="18"/>
      <c r="EU303" s="18"/>
      <c r="EV303" s="18"/>
      <c r="EW303" s="18"/>
      <c r="EX303" s="18"/>
      <c r="EY303" s="18"/>
      <c r="EZ303" s="18"/>
      <c r="FA303" s="18"/>
      <c r="FB303" s="18"/>
      <c r="FC303" s="18"/>
      <c r="FD303" s="18"/>
      <c r="FE303" s="18"/>
      <c r="FF303" s="18"/>
      <c r="FG303" s="18"/>
      <c r="FH303" s="18"/>
      <c r="FI303" s="18"/>
      <c r="FJ303" s="18"/>
      <c r="FK303" s="18"/>
      <c r="FL303" s="18"/>
      <c r="FM303" s="18"/>
      <c r="FN303" s="18"/>
      <c r="FO303" s="18"/>
      <c r="FP303" s="18"/>
      <c r="FQ303" s="18"/>
      <c r="FR303" s="18"/>
      <c r="FS303" s="18"/>
      <c r="FT303" s="18"/>
      <c r="FU303" s="18"/>
      <c r="FV303" s="18"/>
      <c r="FW303" s="18"/>
      <c r="FX303" s="18"/>
      <c r="FY303" s="18"/>
      <c r="FZ303" s="18"/>
      <c r="GA303" s="18"/>
      <c r="GB303" s="18"/>
      <c r="GC303" s="18"/>
      <c r="GD303" s="18"/>
      <c r="GE303" s="18"/>
      <c r="GF303" s="18"/>
      <c r="GG303" s="18"/>
      <c r="GH303" s="18"/>
      <c r="GI303" s="18"/>
      <c r="GJ303" s="18"/>
      <c r="GK303" s="18"/>
      <c r="GL303" s="18"/>
      <c r="GM303" s="18"/>
      <c r="GN303" s="18"/>
      <c r="GO303" s="18"/>
      <c r="GP303" s="18"/>
      <c r="GQ303" s="18"/>
      <c r="GR303" s="18"/>
      <c r="GS303" s="18"/>
      <c r="GT303" s="18"/>
      <c r="GU303" s="18"/>
      <c r="GV303" s="18"/>
      <c r="GW303" s="18"/>
      <c r="GX303" s="18"/>
      <c r="GY303" s="18"/>
      <c r="GZ303" s="18"/>
      <c r="HA303" s="18"/>
      <c r="HB303" s="18"/>
      <c r="HC303" s="18"/>
      <c r="HD303" s="18"/>
      <c r="HE303" s="18"/>
      <c r="HF303" s="18"/>
      <c r="HG303" s="18"/>
      <c r="HH303" s="18"/>
      <c r="HI303" s="18"/>
      <c r="HJ303" s="18"/>
      <c r="HK303" s="18"/>
      <c r="HL303" s="18"/>
      <c r="HM303" s="18"/>
      <c r="HN303" s="18"/>
      <c r="HO303" s="18"/>
      <c r="HP303" s="18"/>
      <c r="HQ303" s="18"/>
      <c r="HR303" s="18"/>
      <c r="HS303" s="18"/>
      <c r="HT303" s="18"/>
      <c r="HU303" s="18"/>
      <c r="HV303" s="18"/>
      <c r="HW303" s="18"/>
      <c r="HX303" s="18"/>
      <c r="HY303" s="18"/>
      <c r="HZ303" s="18"/>
    </row>
    <row r="304" spans="1:234" s="21" customFormat="1" ht="19.5" customHeight="1">
      <c r="A304" s="27"/>
      <c r="B304" s="28"/>
      <c r="C304" s="28"/>
      <c r="D304" s="28"/>
      <c r="E304" s="28"/>
      <c r="F304" s="28"/>
      <c r="G304" s="20"/>
      <c r="H304" s="17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  <c r="CR304" s="18"/>
      <c r="CS304" s="18"/>
      <c r="CT304" s="18"/>
      <c r="CU304" s="18"/>
      <c r="CV304" s="18"/>
      <c r="CW304" s="18"/>
      <c r="CX304" s="18"/>
      <c r="CY304" s="18"/>
      <c r="CZ304" s="18"/>
      <c r="DA304" s="18"/>
      <c r="DB304" s="18"/>
      <c r="DC304" s="18"/>
      <c r="DD304" s="18"/>
      <c r="DE304" s="18"/>
      <c r="DF304" s="18"/>
      <c r="DG304" s="18"/>
      <c r="DH304" s="18"/>
      <c r="DI304" s="18"/>
      <c r="DJ304" s="18"/>
      <c r="DK304" s="18"/>
      <c r="DL304" s="18"/>
      <c r="DM304" s="18"/>
      <c r="DN304" s="18"/>
      <c r="DO304" s="18"/>
      <c r="DP304" s="18"/>
      <c r="DQ304" s="18"/>
      <c r="DR304" s="18"/>
      <c r="DS304" s="18"/>
      <c r="DT304" s="18"/>
      <c r="DU304" s="18"/>
      <c r="DV304" s="18"/>
      <c r="DW304" s="18"/>
      <c r="DX304" s="18"/>
      <c r="DY304" s="18"/>
      <c r="DZ304" s="18"/>
      <c r="EA304" s="18"/>
      <c r="EB304" s="18"/>
      <c r="EC304" s="18"/>
      <c r="ED304" s="18"/>
      <c r="EE304" s="18"/>
      <c r="EF304" s="18"/>
      <c r="EG304" s="18"/>
      <c r="EH304" s="18"/>
      <c r="EI304" s="18"/>
      <c r="EJ304" s="18"/>
      <c r="EK304" s="18"/>
      <c r="EL304" s="18"/>
      <c r="EM304" s="18"/>
      <c r="EN304" s="18"/>
      <c r="EO304" s="18"/>
      <c r="EP304" s="18"/>
      <c r="EQ304" s="18"/>
      <c r="ER304" s="18"/>
      <c r="ES304" s="18"/>
      <c r="ET304" s="18"/>
      <c r="EU304" s="18"/>
      <c r="EV304" s="18"/>
      <c r="EW304" s="18"/>
      <c r="EX304" s="18"/>
      <c r="EY304" s="18"/>
      <c r="EZ304" s="18"/>
      <c r="FA304" s="18"/>
      <c r="FB304" s="18"/>
      <c r="FC304" s="18"/>
      <c r="FD304" s="18"/>
      <c r="FE304" s="18"/>
      <c r="FF304" s="18"/>
      <c r="FG304" s="18"/>
      <c r="FH304" s="18"/>
      <c r="FI304" s="18"/>
      <c r="FJ304" s="18"/>
      <c r="FK304" s="18"/>
      <c r="FL304" s="18"/>
      <c r="FM304" s="18"/>
      <c r="FN304" s="18"/>
      <c r="FO304" s="18"/>
      <c r="FP304" s="18"/>
      <c r="FQ304" s="18"/>
      <c r="FR304" s="18"/>
      <c r="FS304" s="18"/>
      <c r="FT304" s="18"/>
      <c r="FU304" s="18"/>
      <c r="FV304" s="18"/>
      <c r="FW304" s="18"/>
      <c r="FX304" s="18"/>
      <c r="FY304" s="18"/>
      <c r="FZ304" s="18"/>
      <c r="GA304" s="18"/>
      <c r="GB304" s="18"/>
      <c r="GC304" s="18"/>
      <c r="GD304" s="18"/>
      <c r="GE304" s="18"/>
      <c r="GF304" s="18"/>
      <c r="GG304" s="18"/>
      <c r="GH304" s="18"/>
      <c r="GI304" s="18"/>
      <c r="GJ304" s="18"/>
      <c r="GK304" s="18"/>
      <c r="GL304" s="18"/>
      <c r="GM304" s="18"/>
      <c r="GN304" s="18"/>
      <c r="GO304" s="18"/>
      <c r="GP304" s="18"/>
      <c r="GQ304" s="18"/>
      <c r="GR304" s="18"/>
      <c r="GS304" s="18"/>
      <c r="GT304" s="18"/>
      <c r="GU304" s="18"/>
      <c r="GV304" s="18"/>
      <c r="GW304" s="18"/>
      <c r="GX304" s="18"/>
      <c r="GY304" s="18"/>
      <c r="GZ304" s="18"/>
      <c r="HA304" s="18"/>
      <c r="HB304" s="18"/>
      <c r="HC304" s="18"/>
      <c r="HD304" s="18"/>
      <c r="HE304" s="18"/>
      <c r="HF304" s="18"/>
      <c r="HG304" s="18"/>
      <c r="HH304" s="18"/>
      <c r="HI304" s="18"/>
      <c r="HJ304" s="18"/>
      <c r="HK304" s="18"/>
      <c r="HL304" s="18"/>
      <c r="HM304" s="18"/>
      <c r="HN304" s="18"/>
      <c r="HO304" s="18"/>
      <c r="HP304" s="18"/>
      <c r="HQ304" s="18"/>
      <c r="HR304" s="18"/>
      <c r="HS304" s="18"/>
      <c r="HT304" s="18"/>
      <c r="HU304" s="18"/>
      <c r="HV304" s="18"/>
      <c r="HW304" s="18"/>
      <c r="HX304" s="18"/>
      <c r="HY304" s="18"/>
      <c r="HZ304" s="18"/>
    </row>
    <row r="305" spans="1:234" s="21" customFormat="1" ht="19.5" customHeight="1">
      <c r="A305" s="27"/>
      <c r="B305" s="28"/>
      <c r="C305" s="28"/>
      <c r="D305" s="28"/>
      <c r="E305" s="28"/>
      <c r="F305" s="28"/>
      <c r="G305" s="20"/>
      <c r="H305" s="17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18"/>
      <c r="CJ305" s="18"/>
      <c r="CK305" s="18"/>
      <c r="CL305" s="18"/>
      <c r="CM305" s="18"/>
      <c r="CN305" s="18"/>
      <c r="CO305" s="18"/>
      <c r="CP305" s="18"/>
      <c r="CQ305" s="18"/>
      <c r="CR305" s="18"/>
      <c r="CS305" s="18"/>
      <c r="CT305" s="18"/>
      <c r="CU305" s="18"/>
      <c r="CV305" s="18"/>
      <c r="CW305" s="18"/>
      <c r="CX305" s="18"/>
      <c r="CY305" s="18"/>
      <c r="CZ305" s="18"/>
      <c r="DA305" s="18"/>
      <c r="DB305" s="18"/>
      <c r="DC305" s="18"/>
      <c r="DD305" s="18"/>
      <c r="DE305" s="18"/>
      <c r="DF305" s="18"/>
      <c r="DG305" s="18"/>
      <c r="DH305" s="18"/>
      <c r="DI305" s="18"/>
      <c r="DJ305" s="18"/>
      <c r="DK305" s="18"/>
      <c r="DL305" s="18"/>
      <c r="DM305" s="18"/>
      <c r="DN305" s="18"/>
      <c r="DO305" s="18"/>
      <c r="DP305" s="18"/>
      <c r="DQ305" s="18"/>
      <c r="DR305" s="18"/>
      <c r="DS305" s="18"/>
      <c r="DT305" s="18"/>
      <c r="DU305" s="18"/>
      <c r="DV305" s="18"/>
      <c r="DW305" s="18"/>
      <c r="DX305" s="18"/>
      <c r="DY305" s="18"/>
      <c r="DZ305" s="18"/>
      <c r="EA305" s="18"/>
      <c r="EB305" s="18"/>
      <c r="EC305" s="18"/>
      <c r="ED305" s="18"/>
      <c r="EE305" s="18"/>
      <c r="EF305" s="18"/>
      <c r="EG305" s="18"/>
      <c r="EH305" s="18"/>
      <c r="EI305" s="18"/>
      <c r="EJ305" s="18"/>
      <c r="EK305" s="18"/>
      <c r="EL305" s="18"/>
      <c r="EM305" s="18"/>
      <c r="EN305" s="18"/>
      <c r="EO305" s="18"/>
      <c r="EP305" s="18"/>
      <c r="EQ305" s="18"/>
      <c r="ER305" s="18"/>
      <c r="ES305" s="18"/>
      <c r="ET305" s="18"/>
      <c r="EU305" s="18"/>
      <c r="EV305" s="18"/>
      <c r="EW305" s="18"/>
      <c r="EX305" s="18"/>
      <c r="EY305" s="18"/>
      <c r="EZ305" s="18"/>
      <c r="FA305" s="18"/>
      <c r="FB305" s="18"/>
      <c r="FC305" s="18"/>
      <c r="FD305" s="18"/>
      <c r="FE305" s="18"/>
      <c r="FF305" s="18"/>
      <c r="FG305" s="18"/>
      <c r="FH305" s="18"/>
      <c r="FI305" s="18"/>
      <c r="FJ305" s="18"/>
      <c r="FK305" s="18"/>
      <c r="FL305" s="18"/>
      <c r="FM305" s="18"/>
      <c r="FN305" s="18"/>
      <c r="FO305" s="18"/>
      <c r="FP305" s="18"/>
      <c r="FQ305" s="18"/>
      <c r="FR305" s="18"/>
      <c r="FS305" s="18"/>
      <c r="FT305" s="18"/>
      <c r="FU305" s="18"/>
      <c r="FV305" s="18"/>
      <c r="FW305" s="18"/>
      <c r="FX305" s="18"/>
      <c r="FY305" s="18"/>
      <c r="FZ305" s="18"/>
      <c r="GA305" s="18"/>
      <c r="GB305" s="18"/>
      <c r="GC305" s="18"/>
      <c r="GD305" s="18"/>
      <c r="GE305" s="18"/>
      <c r="GF305" s="18"/>
      <c r="GG305" s="18"/>
      <c r="GH305" s="18"/>
      <c r="GI305" s="18"/>
      <c r="GJ305" s="18"/>
      <c r="GK305" s="18"/>
      <c r="GL305" s="18"/>
      <c r="GM305" s="18"/>
      <c r="GN305" s="18"/>
      <c r="GO305" s="18"/>
      <c r="GP305" s="18"/>
      <c r="GQ305" s="18"/>
      <c r="GR305" s="18"/>
      <c r="GS305" s="18"/>
      <c r="GT305" s="18"/>
      <c r="GU305" s="18"/>
      <c r="GV305" s="18"/>
      <c r="GW305" s="18"/>
      <c r="GX305" s="18"/>
      <c r="GY305" s="18"/>
      <c r="GZ305" s="18"/>
      <c r="HA305" s="18"/>
      <c r="HB305" s="18"/>
      <c r="HC305" s="18"/>
      <c r="HD305" s="18"/>
      <c r="HE305" s="18"/>
      <c r="HF305" s="18"/>
      <c r="HG305" s="18"/>
      <c r="HH305" s="18"/>
      <c r="HI305" s="18"/>
      <c r="HJ305" s="18"/>
      <c r="HK305" s="18"/>
      <c r="HL305" s="18"/>
      <c r="HM305" s="18"/>
      <c r="HN305" s="18"/>
      <c r="HO305" s="18"/>
      <c r="HP305" s="18"/>
      <c r="HQ305" s="18"/>
      <c r="HR305" s="18"/>
      <c r="HS305" s="18"/>
      <c r="HT305" s="18"/>
      <c r="HU305" s="18"/>
      <c r="HV305" s="18"/>
      <c r="HW305" s="18"/>
      <c r="HX305" s="18"/>
      <c r="HY305" s="18"/>
      <c r="HZ305" s="18"/>
    </row>
    <row r="306" spans="1:234" s="21" customFormat="1" ht="19.5" customHeight="1">
      <c r="A306" s="27"/>
      <c r="B306" s="28"/>
      <c r="C306" s="28"/>
      <c r="D306" s="28"/>
      <c r="E306" s="28"/>
      <c r="F306" s="28"/>
      <c r="G306" s="20"/>
      <c r="H306" s="17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18"/>
      <c r="CJ306" s="18"/>
      <c r="CK306" s="18"/>
      <c r="CL306" s="18"/>
      <c r="CM306" s="18"/>
      <c r="CN306" s="18"/>
      <c r="CO306" s="18"/>
      <c r="CP306" s="18"/>
      <c r="CQ306" s="18"/>
      <c r="CR306" s="18"/>
      <c r="CS306" s="18"/>
      <c r="CT306" s="18"/>
      <c r="CU306" s="18"/>
      <c r="CV306" s="18"/>
      <c r="CW306" s="18"/>
      <c r="CX306" s="18"/>
      <c r="CY306" s="18"/>
      <c r="CZ306" s="18"/>
      <c r="DA306" s="18"/>
      <c r="DB306" s="18"/>
      <c r="DC306" s="18"/>
      <c r="DD306" s="18"/>
      <c r="DE306" s="18"/>
      <c r="DF306" s="18"/>
      <c r="DG306" s="18"/>
      <c r="DH306" s="18"/>
      <c r="DI306" s="18"/>
      <c r="DJ306" s="18"/>
      <c r="DK306" s="18"/>
      <c r="DL306" s="18"/>
      <c r="DM306" s="18"/>
      <c r="DN306" s="18"/>
      <c r="DO306" s="18"/>
      <c r="DP306" s="18"/>
      <c r="DQ306" s="18"/>
      <c r="DR306" s="18"/>
      <c r="DS306" s="18"/>
      <c r="DT306" s="18"/>
      <c r="DU306" s="18"/>
      <c r="DV306" s="18"/>
      <c r="DW306" s="18"/>
      <c r="DX306" s="18"/>
      <c r="DY306" s="18"/>
      <c r="DZ306" s="18"/>
      <c r="EA306" s="18"/>
      <c r="EB306" s="18"/>
      <c r="EC306" s="18"/>
      <c r="ED306" s="18"/>
      <c r="EE306" s="18"/>
      <c r="EF306" s="18"/>
      <c r="EG306" s="18"/>
      <c r="EH306" s="18"/>
      <c r="EI306" s="18"/>
      <c r="EJ306" s="18"/>
      <c r="EK306" s="18"/>
      <c r="EL306" s="18"/>
      <c r="EM306" s="18"/>
      <c r="EN306" s="18"/>
      <c r="EO306" s="18"/>
      <c r="EP306" s="18"/>
      <c r="EQ306" s="18"/>
      <c r="ER306" s="18"/>
      <c r="ES306" s="18"/>
      <c r="ET306" s="18"/>
      <c r="EU306" s="18"/>
      <c r="EV306" s="18"/>
      <c r="EW306" s="18"/>
      <c r="EX306" s="18"/>
      <c r="EY306" s="18"/>
      <c r="EZ306" s="18"/>
      <c r="FA306" s="18"/>
      <c r="FB306" s="18"/>
      <c r="FC306" s="18"/>
      <c r="FD306" s="18"/>
      <c r="FE306" s="18"/>
      <c r="FF306" s="18"/>
      <c r="FG306" s="18"/>
      <c r="FH306" s="18"/>
      <c r="FI306" s="18"/>
      <c r="FJ306" s="18"/>
      <c r="FK306" s="18"/>
      <c r="FL306" s="18"/>
      <c r="FM306" s="18"/>
      <c r="FN306" s="18"/>
      <c r="FO306" s="18"/>
      <c r="FP306" s="18"/>
      <c r="FQ306" s="18"/>
      <c r="FR306" s="18"/>
      <c r="FS306" s="18"/>
      <c r="FT306" s="18"/>
      <c r="FU306" s="18"/>
      <c r="FV306" s="18"/>
      <c r="FW306" s="18"/>
      <c r="FX306" s="18"/>
      <c r="FY306" s="18"/>
      <c r="FZ306" s="18"/>
      <c r="GA306" s="18"/>
      <c r="GB306" s="18"/>
      <c r="GC306" s="18"/>
      <c r="GD306" s="18"/>
      <c r="GE306" s="18"/>
      <c r="GF306" s="18"/>
      <c r="GG306" s="18"/>
      <c r="GH306" s="18"/>
      <c r="GI306" s="18"/>
      <c r="GJ306" s="18"/>
      <c r="GK306" s="18"/>
      <c r="GL306" s="18"/>
      <c r="GM306" s="18"/>
      <c r="GN306" s="18"/>
      <c r="GO306" s="18"/>
      <c r="GP306" s="18"/>
      <c r="GQ306" s="18"/>
      <c r="GR306" s="18"/>
      <c r="GS306" s="18"/>
      <c r="GT306" s="18"/>
      <c r="GU306" s="18"/>
      <c r="GV306" s="18"/>
      <c r="GW306" s="18"/>
      <c r="GX306" s="18"/>
      <c r="GY306" s="18"/>
      <c r="GZ306" s="18"/>
      <c r="HA306" s="18"/>
      <c r="HB306" s="18"/>
      <c r="HC306" s="18"/>
      <c r="HD306" s="18"/>
      <c r="HE306" s="18"/>
      <c r="HF306" s="18"/>
      <c r="HG306" s="18"/>
      <c r="HH306" s="18"/>
      <c r="HI306" s="18"/>
      <c r="HJ306" s="18"/>
      <c r="HK306" s="18"/>
      <c r="HL306" s="18"/>
      <c r="HM306" s="18"/>
      <c r="HN306" s="18"/>
      <c r="HO306" s="18"/>
      <c r="HP306" s="18"/>
      <c r="HQ306" s="18"/>
      <c r="HR306" s="18"/>
      <c r="HS306" s="18"/>
      <c r="HT306" s="18"/>
      <c r="HU306" s="18"/>
      <c r="HV306" s="18"/>
      <c r="HW306" s="18"/>
      <c r="HX306" s="18"/>
      <c r="HY306" s="18"/>
      <c r="HZ306" s="18"/>
    </row>
    <row r="307" spans="1:234" s="21" customFormat="1" ht="19.5" customHeight="1">
      <c r="A307" s="27"/>
      <c r="B307" s="28"/>
      <c r="C307" s="28"/>
      <c r="D307" s="28"/>
      <c r="E307" s="28"/>
      <c r="F307" s="28"/>
      <c r="G307" s="20"/>
      <c r="H307" s="17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18"/>
      <c r="CJ307" s="18"/>
      <c r="CK307" s="18"/>
      <c r="CL307" s="18"/>
      <c r="CM307" s="18"/>
      <c r="CN307" s="18"/>
      <c r="CO307" s="18"/>
      <c r="CP307" s="18"/>
      <c r="CQ307" s="18"/>
      <c r="CR307" s="18"/>
      <c r="CS307" s="18"/>
      <c r="CT307" s="18"/>
      <c r="CU307" s="18"/>
      <c r="CV307" s="18"/>
      <c r="CW307" s="18"/>
      <c r="CX307" s="18"/>
      <c r="CY307" s="18"/>
      <c r="CZ307" s="18"/>
      <c r="DA307" s="18"/>
      <c r="DB307" s="18"/>
      <c r="DC307" s="18"/>
      <c r="DD307" s="18"/>
      <c r="DE307" s="18"/>
      <c r="DF307" s="18"/>
      <c r="DG307" s="18"/>
      <c r="DH307" s="18"/>
      <c r="DI307" s="18"/>
      <c r="DJ307" s="18"/>
      <c r="DK307" s="18"/>
      <c r="DL307" s="18"/>
      <c r="DM307" s="18"/>
      <c r="DN307" s="18"/>
      <c r="DO307" s="18"/>
      <c r="DP307" s="18"/>
      <c r="DQ307" s="18"/>
      <c r="DR307" s="18"/>
      <c r="DS307" s="18"/>
      <c r="DT307" s="18"/>
      <c r="DU307" s="18"/>
      <c r="DV307" s="18"/>
      <c r="DW307" s="18"/>
      <c r="DX307" s="18"/>
      <c r="DY307" s="18"/>
      <c r="DZ307" s="18"/>
      <c r="EA307" s="18"/>
      <c r="EB307" s="18"/>
      <c r="EC307" s="18"/>
      <c r="ED307" s="18"/>
      <c r="EE307" s="18"/>
      <c r="EF307" s="18"/>
      <c r="EG307" s="18"/>
      <c r="EH307" s="18"/>
      <c r="EI307" s="18"/>
      <c r="EJ307" s="18"/>
      <c r="EK307" s="18"/>
      <c r="EL307" s="18"/>
      <c r="EM307" s="18"/>
      <c r="EN307" s="18"/>
      <c r="EO307" s="18"/>
      <c r="EP307" s="18"/>
      <c r="EQ307" s="18"/>
      <c r="ER307" s="18"/>
      <c r="ES307" s="18"/>
      <c r="ET307" s="18"/>
      <c r="EU307" s="18"/>
      <c r="EV307" s="18"/>
      <c r="EW307" s="18"/>
      <c r="EX307" s="18"/>
      <c r="EY307" s="18"/>
      <c r="EZ307" s="18"/>
      <c r="FA307" s="18"/>
      <c r="FB307" s="18"/>
      <c r="FC307" s="18"/>
      <c r="FD307" s="18"/>
      <c r="FE307" s="18"/>
      <c r="FF307" s="18"/>
      <c r="FG307" s="18"/>
      <c r="FH307" s="18"/>
      <c r="FI307" s="18"/>
      <c r="FJ307" s="18"/>
      <c r="FK307" s="18"/>
      <c r="FL307" s="18"/>
      <c r="FM307" s="18"/>
      <c r="FN307" s="18"/>
      <c r="FO307" s="18"/>
      <c r="FP307" s="18"/>
      <c r="FQ307" s="18"/>
      <c r="FR307" s="18"/>
      <c r="FS307" s="18"/>
      <c r="FT307" s="18"/>
      <c r="FU307" s="18"/>
      <c r="FV307" s="18"/>
      <c r="FW307" s="18"/>
      <c r="FX307" s="18"/>
      <c r="FY307" s="18"/>
      <c r="FZ307" s="18"/>
      <c r="GA307" s="18"/>
      <c r="GB307" s="18"/>
      <c r="GC307" s="18"/>
      <c r="GD307" s="18"/>
      <c r="GE307" s="18"/>
      <c r="GF307" s="18"/>
      <c r="GG307" s="18"/>
      <c r="GH307" s="18"/>
      <c r="GI307" s="18"/>
      <c r="GJ307" s="18"/>
      <c r="GK307" s="18"/>
      <c r="GL307" s="18"/>
      <c r="GM307" s="18"/>
      <c r="GN307" s="18"/>
      <c r="GO307" s="18"/>
      <c r="GP307" s="18"/>
      <c r="GQ307" s="18"/>
      <c r="GR307" s="18"/>
      <c r="GS307" s="18"/>
      <c r="GT307" s="18"/>
      <c r="GU307" s="18"/>
      <c r="GV307" s="18"/>
      <c r="GW307" s="18"/>
      <c r="GX307" s="18"/>
      <c r="GY307" s="18"/>
      <c r="GZ307" s="18"/>
      <c r="HA307" s="18"/>
      <c r="HB307" s="18"/>
      <c r="HC307" s="18"/>
      <c r="HD307" s="18"/>
      <c r="HE307" s="18"/>
      <c r="HF307" s="18"/>
      <c r="HG307" s="18"/>
      <c r="HH307" s="18"/>
      <c r="HI307" s="18"/>
      <c r="HJ307" s="18"/>
      <c r="HK307" s="18"/>
      <c r="HL307" s="18"/>
      <c r="HM307" s="18"/>
      <c r="HN307" s="18"/>
      <c r="HO307" s="18"/>
      <c r="HP307" s="18"/>
      <c r="HQ307" s="18"/>
      <c r="HR307" s="18"/>
      <c r="HS307" s="18"/>
      <c r="HT307" s="18"/>
      <c r="HU307" s="18"/>
      <c r="HV307" s="18"/>
      <c r="HW307" s="18"/>
      <c r="HX307" s="18"/>
      <c r="HY307" s="18"/>
      <c r="HZ307" s="18"/>
    </row>
    <row r="308" ht="19.5" customHeight="1">
      <c r="A308" s="27"/>
    </row>
    <row r="309" ht="19.5" customHeight="1">
      <c r="A309" s="27"/>
    </row>
    <row r="310" ht="19.5" customHeight="1">
      <c r="A310" s="27"/>
    </row>
    <row r="311" ht="19.5" customHeight="1">
      <c r="A311" s="27"/>
    </row>
    <row r="312" ht="19.5" customHeight="1">
      <c r="A312" s="27"/>
    </row>
    <row r="313" ht="19.5" customHeight="1">
      <c r="A313" s="27"/>
    </row>
    <row r="314" ht="19.5" customHeight="1">
      <c r="A314" s="27"/>
    </row>
    <row r="315" ht="19.5" customHeight="1">
      <c r="A315" s="27"/>
    </row>
    <row r="316" ht="19.5" customHeight="1">
      <c r="A316" s="27"/>
    </row>
    <row r="317" ht="19.5" customHeight="1">
      <c r="A317" s="27"/>
    </row>
    <row r="318" spans="1:234" s="28" customFormat="1" ht="19.5" customHeight="1">
      <c r="A318" s="27"/>
      <c r="G318" s="20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  <c r="DI318" s="18"/>
      <c r="DJ318" s="18"/>
      <c r="DK318" s="18"/>
      <c r="DL318" s="18"/>
      <c r="DM318" s="18"/>
      <c r="DN318" s="18"/>
      <c r="DO318" s="18"/>
      <c r="DP318" s="18"/>
      <c r="DQ318" s="18"/>
      <c r="DR318" s="18"/>
      <c r="DS318" s="18"/>
      <c r="DT318" s="18"/>
      <c r="DU318" s="18"/>
      <c r="DV318" s="18"/>
      <c r="DW318" s="18"/>
      <c r="DX318" s="18"/>
      <c r="DY318" s="18"/>
      <c r="DZ318" s="18"/>
      <c r="EA318" s="18"/>
      <c r="EB318" s="18"/>
      <c r="EC318" s="18"/>
      <c r="ED318" s="18"/>
      <c r="EE318" s="18"/>
      <c r="EF318" s="18"/>
      <c r="EG318" s="18"/>
      <c r="EH318" s="18"/>
      <c r="EI318" s="18"/>
      <c r="EJ318" s="18"/>
      <c r="EK318" s="18"/>
      <c r="EL318" s="18"/>
      <c r="EM318" s="18"/>
      <c r="EN318" s="18"/>
      <c r="EO318" s="18"/>
      <c r="EP318" s="18"/>
      <c r="EQ318" s="18"/>
      <c r="ER318" s="18"/>
      <c r="ES318" s="18"/>
      <c r="ET318" s="18"/>
      <c r="EU318" s="18"/>
      <c r="EV318" s="18"/>
      <c r="EW318" s="18"/>
      <c r="EX318" s="18"/>
      <c r="EY318" s="18"/>
      <c r="EZ318" s="18"/>
      <c r="FA318" s="18"/>
      <c r="FB318" s="18"/>
      <c r="FC318" s="18"/>
      <c r="FD318" s="18"/>
      <c r="FE318" s="18"/>
      <c r="FF318" s="18"/>
      <c r="FG318" s="18"/>
      <c r="FH318" s="18"/>
      <c r="FI318" s="18"/>
      <c r="FJ318" s="18"/>
      <c r="FK318" s="18"/>
      <c r="FL318" s="18"/>
      <c r="FM318" s="18"/>
      <c r="FN318" s="18"/>
      <c r="FO318" s="18"/>
      <c r="FP318" s="18"/>
      <c r="FQ318" s="18"/>
      <c r="FR318" s="18"/>
      <c r="FS318" s="18"/>
      <c r="FT318" s="18"/>
      <c r="FU318" s="18"/>
      <c r="FV318" s="18"/>
      <c r="FW318" s="18"/>
      <c r="FX318" s="18"/>
      <c r="FY318" s="18"/>
      <c r="FZ318" s="18"/>
      <c r="GA318" s="18"/>
      <c r="GB318" s="18"/>
      <c r="GC318" s="18"/>
      <c r="GD318" s="18"/>
      <c r="GE318" s="18"/>
      <c r="GF318" s="18"/>
      <c r="GG318" s="18"/>
      <c r="GH318" s="18"/>
      <c r="GI318" s="18"/>
      <c r="GJ318" s="18"/>
      <c r="GK318" s="18"/>
      <c r="GL318" s="18"/>
      <c r="GM318" s="18"/>
      <c r="GN318" s="18"/>
      <c r="GO318" s="18"/>
      <c r="GP318" s="18"/>
      <c r="GQ318" s="18"/>
      <c r="GR318" s="18"/>
      <c r="GS318" s="18"/>
      <c r="GT318" s="18"/>
      <c r="GU318" s="18"/>
      <c r="GV318" s="18"/>
      <c r="GW318" s="18"/>
      <c r="GX318" s="18"/>
      <c r="GY318" s="18"/>
      <c r="GZ318" s="18"/>
      <c r="HA318" s="18"/>
      <c r="HB318" s="18"/>
      <c r="HC318" s="18"/>
      <c r="HD318" s="18"/>
      <c r="HE318" s="18"/>
      <c r="HF318" s="18"/>
      <c r="HG318" s="18"/>
      <c r="HH318" s="18"/>
      <c r="HI318" s="18"/>
      <c r="HJ318" s="18"/>
      <c r="HK318" s="18"/>
      <c r="HL318" s="18"/>
      <c r="HM318" s="18"/>
      <c r="HN318" s="18"/>
      <c r="HO318" s="18"/>
      <c r="HP318" s="18"/>
      <c r="HQ318" s="18"/>
      <c r="HR318" s="18"/>
      <c r="HS318" s="18"/>
      <c r="HT318" s="18"/>
      <c r="HU318" s="18"/>
      <c r="HV318" s="18"/>
      <c r="HW318" s="18"/>
      <c r="HX318" s="18"/>
      <c r="HY318" s="18"/>
      <c r="HZ318" s="18"/>
    </row>
    <row r="319" spans="1:234" s="28" customFormat="1" ht="19.5" customHeight="1">
      <c r="A319" s="27"/>
      <c r="G319" s="20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  <c r="CZ319" s="18"/>
      <c r="DA319" s="18"/>
      <c r="DB319" s="18"/>
      <c r="DC319" s="18"/>
      <c r="DD319" s="18"/>
      <c r="DE319" s="18"/>
      <c r="DF319" s="18"/>
      <c r="DG319" s="18"/>
      <c r="DH319" s="18"/>
      <c r="DI319" s="18"/>
      <c r="DJ319" s="18"/>
      <c r="DK319" s="18"/>
      <c r="DL319" s="18"/>
      <c r="DM319" s="18"/>
      <c r="DN319" s="18"/>
      <c r="DO319" s="18"/>
      <c r="DP319" s="18"/>
      <c r="DQ319" s="18"/>
      <c r="DR319" s="18"/>
      <c r="DS319" s="18"/>
      <c r="DT319" s="18"/>
      <c r="DU319" s="18"/>
      <c r="DV319" s="18"/>
      <c r="DW319" s="18"/>
      <c r="DX319" s="18"/>
      <c r="DY319" s="18"/>
      <c r="DZ319" s="18"/>
      <c r="EA319" s="18"/>
      <c r="EB319" s="18"/>
      <c r="EC319" s="18"/>
      <c r="ED319" s="18"/>
      <c r="EE319" s="18"/>
      <c r="EF319" s="18"/>
      <c r="EG319" s="18"/>
      <c r="EH319" s="18"/>
      <c r="EI319" s="18"/>
      <c r="EJ319" s="18"/>
      <c r="EK319" s="18"/>
      <c r="EL319" s="18"/>
      <c r="EM319" s="18"/>
      <c r="EN319" s="18"/>
      <c r="EO319" s="18"/>
      <c r="EP319" s="18"/>
      <c r="EQ319" s="18"/>
      <c r="ER319" s="18"/>
      <c r="ES319" s="18"/>
      <c r="ET319" s="18"/>
      <c r="EU319" s="18"/>
      <c r="EV319" s="18"/>
      <c r="EW319" s="18"/>
      <c r="EX319" s="18"/>
      <c r="EY319" s="18"/>
      <c r="EZ319" s="18"/>
      <c r="FA319" s="18"/>
      <c r="FB319" s="18"/>
      <c r="FC319" s="18"/>
      <c r="FD319" s="18"/>
      <c r="FE319" s="18"/>
      <c r="FF319" s="18"/>
      <c r="FG319" s="18"/>
      <c r="FH319" s="18"/>
      <c r="FI319" s="18"/>
      <c r="FJ319" s="18"/>
      <c r="FK319" s="18"/>
      <c r="FL319" s="18"/>
      <c r="FM319" s="18"/>
      <c r="FN319" s="18"/>
      <c r="FO319" s="18"/>
      <c r="FP319" s="18"/>
      <c r="FQ319" s="18"/>
      <c r="FR319" s="18"/>
      <c r="FS319" s="18"/>
      <c r="FT319" s="18"/>
      <c r="FU319" s="18"/>
      <c r="FV319" s="18"/>
      <c r="FW319" s="18"/>
      <c r="FX319" s="18"/>
      <c r="FY319" s="18"/>
      <c r="FZ319" s="18"/>
      <c r="GA319" s="18"/>
      <c r="GB319" s="18"/>
      <c r="GC319" s="18"/>
      <c r="GD319" s="18"/>
      <c r="GE319" s="18"/>
      <c r="GF319" s="18"/>
      <c r="GG319" s="18"/>
      <c r="GH319" s="18"/>
      <c r="GI319" s="18"/>
      <c r="GJ319" s="18"/>
      <c r="GK319" s="18"/>
      <c r="GL319" s="18"/>
      <c r="GM319" s="18"/>
      <c r="GN319" s="18"/>
      <c r="GO319" s="18"/>
      <c r="GP319" s="18"/>
      <c r="GQ319" s="18"/>
      <c r="GR319" s="18"/>
      <c r="GS319" s="18"/>
      <c r="GT319" s="18"/>
      <c r="GU319" s="18"/>
      <c r="GV319" s="18"/>
      <c r="GW319" s="18"/>
      <c r="GX319" s="18"/>
      <c r="GY319" s="18"/>
      <c r="GZ319" s="18"/>
      <c r="HA319" s="18"/>
      <c r="HB319" s="18"/>
      <c r="HC319" s="18"/>
      <c r="HD319" s="18"/>
      <c r="HE319" s="18"/>
      <c r="HF319" s="18"/>
      <c r="HG319" s="18"/>
      <c r="HH319" s="18"/>
      <c r="HI319" s="18"/>
      <c r="HJ319" s="18"/>
      <c r="HK319" s="18"/>
      <c r="HL319" s="18"/>
      <c r="HM319" s="18"/>
      <c r="HN319" s="18"/>
      <c r="HO319" s="18"/>
      <c r="HP319" s="18"/>
      <c r="HQ319" s="18"/>
      <c r="HR319" s="18"/>
      <c r="HS319" s="18"/>
      <c r="HT319" s="18"/>
      <c r="HU319" s="18"/>
      <c r="HV319" s="18"/>
      <c r="HW319" s="18"/>
      <c r="HX319" s="18"/>
      <c r="HY319" s="18"/>
      <c r="HZ319" s="18"/>
    </row>
    <row r="320" spans="1:234" s="28" customFormat="1" ht="19.5" customHeight="1">
      <c r="A320" s="27"/>
      <c r="G320" s="20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  <c r="CI320" s="18"/>
      <c r="CJ320" s="18"/>
      <c r="CK320" s="18"/>
      <c r="CL320" s="18"/>
      <c r="CM320" s="18"/>
      <c r="CN320" s="18"/>
      <c r="CO320" s="18"/>
      <c r="CP320" s="18"/>
      <c r="CQ320" s="18"/>
      <c r="CR320" s="18"/>
      <c r="CS320" s="18"/>
      <c r="CT320" s="18"/>
      <c r="CU320" s="18"/>
      <c r="CV320" s="18"/>
      <c r="CW320" s="18"/>
      <c r="CX320" s="18"/>
      <c r="CY320" s="18"/>
      <c r="CZ320" s="18"/>
      <c r="DA320" s="18"/>
      <c r="DB320" s="18"/>
      <c r="DC320" s="18"/>
      <c r="DD320" s="18"/>
      <c r="DE320" s="18"/>
      <c r="DF320" s="18"/>
      <c r="DG320" s="18"/>
      <c r="DH320" s="18"/>
      <c r="DI320" s="18"/>
      <c r="DJ320" s="18"/>
      <c r="DK320" s="18"/>
      <c r="DL320" s="18"/>
      <c r="DM320" s="18"/>
      <c r="DN320" s="18"/>
      <c r="DO320" s="18"/>
      <c r="DP320" s="18"/>
      <c r="DQ320" s="18"/>
      <c r="DR320" s="18"/>
      <c r="DS320" s="18"/>
      <c r="DT320" s="18"/>
      <c r="DU320" s="18"/>
      <c r="DV320" s="18"/>
      <c r="DW320" s="18"/>
      <c r="DX320" s="18"/>
      <c r="DY320" s="18"/>
      <c r="DZ320" s="18"/>
      <c r="EA320" s="18"/>
      <c r="EB320" s="18"/>
      <c r="EC320" s="18"/>
      <c r="ED320" s="18"/>
      <c r="EE320" s="18"/>
      <c r="EF320" s="18"/>
      <c r="EG320" s="18"/>
      <c r="EH320" s="18"/>
      <c r="EI320" s="18"/>
      <c r="EJ320" s="18"/>
      <c r="EK320" s="18"/>
      <c r="EL320" s="18"/>
      <c r="EM320" s="18"/>
      <c r="EN320" s="18"/>
      <c r="EO320" s="18"/>
      <c r="EP320" s="18"/>
      <c r="EQ320" s="18"/>
      <c r="ER320" s="18"/>
      <c r="ES320" s="18"/>
      <c r="ET320" s="18"/>
      <c r="EU320" s="18"/>
      <c r="EV320" s="18"/>
      <c r="EW320" s="18"/>
      <c r="EX320" s="18"/>
      <c r="EY320" s="18"/>
      <c r="EZ320" s="18"/>
      <c r="FA320" s="18"/>
      <c r="FB320" s="18"/>
      <c r="FC320" s="18"/>
      <c r="FD320" s="18"/>
      <c r="FE320" s="18"/>
      <c r="FF320" s="18"/>
      <c r="FG320" s="18"/>
      <c r="FH320" s="18"/>
      <c r="FI320" s="18"/>
      <c r="FJ320" s="18"/>
      <c r="FK320" s="18"/>
      <c r="FL320" s="18"/>
      <c r="FM320" s="18"/>
      <c r="FN320" s="18"/>
      <c r="FO320" s="18"/>
      <c r="FP320" s="18"/>
      <c r="FQ320" s="18"/>
      <c r="FR320" s="18"/>
      <c r="FS320" s="18"/>
      <c r="FT320" s="18"/>
      <c r="FU320" s="18"/>
      <c r="FV320" s="18"/>
      <c r="FW320" s="18"/>
      <c r="FX320" s="18"/>
      <c r="FY320" s="18"/>
      <c r="FZ320" s="18"/>
      <c r="GA320" s="18"/>
      <c r="GB320" s="18"/>
      <c r="GC320" s="18"/>
      <c r="GD320" s="18"/>
      <c r="GE320" s="18"/>
      <c r="GF320" s="18"/>
      <c r="GG320" s="18"/>
      <c r="GH320" s="18"/>
      <c r="GI320" s="18"/>
      <c r="GJ320" s="18"/>
      <c r="GK320" s="18"/>
      <c r="GL320" s="18"/>
      <c r="GM320" s="18"/>
      <c r="GN320" s="18"/>
      <c r="GO320" s="18"/>
      <c r="GP320" s="18"/>
      <c r="GQ320" s="18"/>
      <c r="GR320" s="18"/>
      <c r="GS320" s="18"/>
      <c r="GT320" s="18"/>
      <c r="GU320" s="18"/>
      <c r="GV320" s="18"/>
      <c r="GW320" s="18"/>
      <c r="GX320" s="18"/>
      <c r="GY320" s="18"/>
      <c r="GZ320" s="18"/>
      <c r="HA320" s="18"/>
      <c r="HB320" s="18"/>
      <c r="HC320" s="18"/>
      <c r="HD320" s="18"/>
      <c r="HE320" s="18"/>
      <c r="HF320" s="18"/>
      <c r="HG320" s="18"/>
      <c r="HH320" s="18"/>
      <c r="HI320" s="18"/>
      <c r="HJ320" s="18"/>
      <c r="HK320" s="18"/>
      <c r="HL320" s="18"/>
      <c r="HM320" s="18"/>
      <c r="HN320" s="18"/>
      <c r="HO320" s="18"/>
      <c r="HP320" s="18"/>
      <c r="HQ320" s="18"/>
      <c r="HR320" s="18"/>
      <c r="HS320" s="18"/>
      <c r="HT320" s="18"/>
      <c r="HU320" s="18"/>
      <c r="HV320" s="18"/>
      <c r="HW320" s="18"/>
      <c r="HX320" s="18"/>
      <c r="HY320" s="18"/>
      <c r="HZ320" s="18"/>
    </row>
    <row r="321" spans="1:234" s="28" customFormat="1" ht="19.5" customHeight="1">
      <c r="A321" s="27"/>
      <c r="G321" s="20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18"/>
      <c r="CY321" s="18"/>
      <c r="CZ321" s="18"/>
      <c r="DA321" s="18"/>
      <c r="DB321" s="18"/>
      <c r="DC321" s="18"/>
      <c r="DD321" s="18"/>
      <c r="DE321" s="18"/>
      <c r="DF321" s="18"/>
      <c r="DG321" s="18"/>
      <c r="DH321" s="18"/>
      <c r="DI321" s="18"/>
      <c r="DJ321" s="18"/>
      <c r="DK321" s="18"/>
      <c r="DL321" s="18"/>
      <c r="DM321" s="18"/>
      <c r="DN321" s="18"/>
      <c r="DO321" s="18"/>
      <c r="DP321" s="18"/>
      <c r="DQ321" s="18"/>
      <c r="DR321" s="18"/>
      <c r="DS321" s="18"/>
      <c r="DT321" s="18"/>
      <c r="DU321" s="18"/>
      <c r="DV321" s="18"/>
      <c r="DW321" s="18"/>
      <c r="DX321" s="18"/>
      <c r="DY321" s="18"/>
      <c r="DZ321" s="18"/>
      <c r="EA321" s="18"/>
      <c r="EB321" s="18"/>
      <c r="EC321" s="18"/>
      <c r="ED321" s="18"/>
      <c r="EE321" s="18"/>
      <c r="EF321" s="18"/>
      <c r="EG321" s="18"/>
      <c r="EH321" s="18"/>
      <c r="EI321" s="18"/>
      <c r="EJ321" s="18"/>
      <c r="EK321" s="18"/>
      <c r="EL321" s="18"/>
      <c r="EM321" s="18"/>
      <c r="EN321" s="18"/>
      <c r="EO321" s="18"/>
      <c r="EP321" s="18"/>
      <c r="EQ321" s="18"/>
      <c r="ER321" s="18"/>
      <c r="ES321" s="18"/>
      <c r="ET321" s="18"/>
      <c r="EU321" s="18"/>
      <c r="EV321" s="18"/>
      <c r="EW321" s="18"/>
      <c r="EX321" s="18"/>
      <c r="EY321" s="18"/>
      <c r="EZ321" s="18"/>
      <c r="FA321" s="18"/>
      <c r="FB321" s="18"/>
      <c r="FC321" s="18"/>
      <c r="FD321" s="18"/>
      <c r="FE321" s="18"/>
      <c r="FF321" s="18"/>
      <c r="FG321" s="18"/>
      <c r="FH321" s="18"/>
      <c r="FI321" s="18"/>
      <c r="FJ321" s="18"/>
      <c r="FK321" s="18"/>
      <c r="FL321" s="18"/>
      <c r="FM321" s="18"/>
      <c r="FN321" s="18"/>
      <c r="FO321" s="18"/>
      <c r="FP321" s="18"/>
      <c r="FQ321" s="18"/>
      <c r="FR321" s="18"/>
      <c r="FS321" s="18"/>
      <c r="FT321" s="18"/>
      <c r="FU321" s="18"/>
      <c r="FV321" s="18"/>
      <c r="FW321" s="18"/>
      <c r="FX321" s="18"/>
      <c r="FY321" s="18"/>
      <c r="FZ321" s="18"/>
      <c r="GA321" s="18"/>
      <c r="GB321" s="18"/>
      <c r="GC321" s="18"/>
      <c r="GD321" s="18"/>
      <c r="GE321" s="18"/>
      <c r="GF321" s="18"/>
      <c r="GG321" s="18"/>
      <c r="GH321" s="18"/>
      <c r="GI321" s="18"/>
      <c r="GJ321" s="18"/>
      <c r="GK321" s="18"/>
      <c r="GL321" s="18"/>
      <c r="GM321" s="18"/>
      <c r="GN321" s="18"/>
      <c r="GO321" s="18"/>
      <c r="GP321" s="18"/>
      <c r="GQ321" s="18"/>
      <c r="GR321" s="18"/>
      <c r="GS321" s="18"/>
      <c r="GT321" s="18"/>
      <c r="GU321" s="18"/>
      <c r="GV321" s="18"/>
      <c r="GW321" s="18"/>
      <c r="GX321" s="18"/>
      <c r="GY321" s="18"/>
      <c r="GZ321" s="18"/>
      <c r="HA321" s="18"/>
      <c r="HB321" s="18"/>
      <c r="HC321" s="18"/>
      <c r="HD321" s="18"/>
      <c r="HE321" s="18"/>
      <c r="HF321" s="18"/>
      <c r="HG321" s="18"/>
      <c r="HH321" s="18"/>
      <c r="HI321" s="18"/>
      <c r="HJ321" s="18"/>
      <c r="HK321" s="18"/>
      <c r="HL321" s="18"/>
      <c r="HM321" s="18"/>
      <c r="HN321" s="18"/>
      <c r="HO321" s="18"/>
      <c r="HP321" s="18"/>
      <c r="HQ321" s="18"/>
      <c r="HR321" s="18"/>
      <c r="HS321" s="18"/>
      <c r="HT321" s="18"/>
      <c r="HU321" s="18"/>
      <c r="HV321" s="18"/>
      <c r="HW321" s="18"/>
      <c r="HX321" s="18"/>
      <c r="HY321" s="18"/>
      <c r="HZ321" s="18"/>
    </row>
    <row r="322" spans="1:234" s="28" customFormat="1" ht="19.5" customHeight="1">
      <c r="A322" s="27"/>
      <c r="G322" s="20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  <c r="CZ322" s="18"/>
      <c r="DA322" s="18"/>
      <c r="DB322" s="18"/>
      <c r="DC322" s="18"/>
      <c r="DD322" s="18"/>
      <c r="DE322" s="18"/>
      <c r="DF322" s="18"/>
      <c r="DG322" s="18"/>
      <c r="DH322" s="18"/>
      <c r="DI322" s="18"/>
      <c r="DJ322" s="18"/>
      <c r="DK322" s="18"/>
      <c r="DL322" s="18"/>
      <c r="DM322" s="18"/>
      <c r="DN322" s="18"/>
      <c r="DO322" s="18"/>
      <c r="DP322" s="18"/>
      <c r="DQ322" s="18"/>
      <c r="DR322" s="18"/>
      <c r="DS322" s="18"/>
      <c r="DT322" s="18"/>
      <c r="DU322" s="18"/>
      <c r="DV322" s="18"/>
      <c r="DW322" s="18"/>
      <c r="DX322" s="18"/>
      <c r="DY322" s="18"/>
      <c r="DZ322" s="18"/>
      <c r="EA322" s="18"/>
      <c r="EB322" s="18"/>
      <c r="EC322" s="18"/>
      <c r="ED322" s="18"/>
      <c r="EE322" s="18"/>
      <c r="EF322" s="18"/>
      <c r="EG322" s="18"/>
      <c r="EH322" s="18"/>
      <c r="EI322" s="18"/>
      <c r="EJ322" s="18"/>
      <c r="EK322" s="18"/>
      <c r="EL322" s="18"/>
      <c r="EM322" s="18"/>
      <c r="EN322" s="18"/>
      <c r="EO322" s="18"/>
      <c r="EP322" s="18"/>
      <c r="EQ322" s="18"/>
      <c r="ER322" s="18"/>
      <c r="ES322" s="18"/>
      <c r="ET322" s="18"/>
      <c r="EU322" s="18"/>
      <c r="EV322" s="18"/>
      <c r="EW322" s="18"/>
      <c r="EX322" s="18"/>
      <c r="EY322" s="18"/>
      <c r="EZ322" s="18"/>
      <c r="FA322" s="18"/>
      <c r="FB322" s="18"/>
      <c r="FC322" s="18"/>
      <c r="FD322" s="18"/>
      <c r="FE322" s="18"/>
      <c r="FF322" s="18"/>
      <c r="FG322" s="18"/>
      <c r="FH322" s="18"/>
      <c r="FI322" s="18"/>
      <c r="FJ322" s="18"/>
      <c r="FK322" s="18"/>
      <c r="FL322" s="18"/>
      <c r="FM322" s="18"/>
      <c r="FN322" s="18"/>
      <c r="FO322" s="18"/>
      <c r="FP322" s="18"/>
      <c r="FQ322" s="18"/>
      <c r="FR322" s="18"/>
      <c r="FS322" s="18"/>
      <c r="FT322" s="18"/>
      <c r="FU322" s="18"/>
      <c r="FV322" s="18"/>
      <c r="FW322" s="18"/>
      <c r="FX322" s="18"/>
      <c r="FY322" s="18"/>
      <c r="FZ322" s="18"/>
      <c r="GA322" s="18"/>
      <c r="GB322" s="18"/>
      <c r="GC322" s="18"/>
      <c r="GD322" s="18"/>
      <c r="GE322" s="18"/>
      <c r="GF322" s="18"/>
      <c r="GG322" s="18"/>
      <c r="GH322" s="18"/>
      <c r="GI322" s="18"/>
      <c r="GJ322" s="18"/>
      <c r="GK322" s="18"/>
      <c r="GL322" s="18"/>
      <c r="GM322" s="18"/>
      <c r="GN322" s="18"/>
      <c r="GO322" s="18"/>
      <c r="GP322" s="18"/>
      <c r="GQ322" s="18"/>
      <c r="GR322" s="18"/>
      <c r="GS322" s="18"/>
      <c r="GT322" s="18"/>
      <c r="GU322" s="18"/>
      <c r="GV322" s="18"/>
      <c r="GW322" s="18"/>
      <c r="GX322" s="18"/>
      <c r="GY322" s="18"/>
      <c r="GZ322" s="18"/>
      <c r="HA322" s="18"/>
      <c r="HB322" s="18"/>
      <c r="HC322" s="18"/>
      <c r="HD322" s="18"/>
      <c r="HE322" s="18"/>
      <c r="HF322" s="18"/>
      <c r="HG322" s="18"/>
      <c r="HH322" s="18"/>
      <c r="HI322" s="18"/>
      <c r="HJ322" s="18"/>
      <c r="HK322" s="18"/>
      <c r="HL322" s="18"/>
      <c r="HM322" s="18"/>
      <c r="HN322" s="18"/>
      <c r="HO322" s="18"/>
      <c r="HP322" s="18"/>
      <c r="HQ322" s="18"/>
      <c r="HR322" s="18"/>
      <c r="HS322" s="18"/>
      <c r="HT322" s="18"/>
      <c r="HU322" s="18"/>
      <c r="HV322" s="18"/>
      <c r="HW322" s="18"/>
      <c r="HX322" s="18"/>
      <c r="HY322" s="18"/>
      <c r="HZ322" s="18"/>
    </row>
    <row r="323" spans="1:234" s="28" customFormat="1" ht="19.5" customHeight="1">
      <c r="A323" s="27"/>
      <c r="G323" s="20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  <c r="DG323" s="18"/>
      <c r="DH323" s="18"/>
      <c r="DI323" s="18"/>
      <c r="DJ323" s="18"/>
      <c r="DK323" s="18"/>
      <c r="DL323" s="18"/>
      <c r="DM323" s="18"/>
      <c r="DN323" s="18"/>
      <c r="DO323" s="18"/>
      <c r="DP323" s="18"/>
      <c r="DQ323" s="18"/>
      <c r="DR323" s="18"/>
      <c r="DS323" s="18"/>
      <c r="DT323" s="18"/>
      <c r="DU323" s="18"/>
      <c r="DV323" s="18"/>
      <c r="DW323" s="18"/>
      <c r="DX323" s="18"/>
      <c r="DY323" s="18"/>
      <c r="DZ323" s="18"/>
      <c r="EA323" s="18"/>
      <c r="EB323" s="18"/>
      <c r="EC323" s="18"/>
      <c r="ED323" s="18"/>
      <c r="EE323" s="18"/>
      <c r="EF323" s="18"/>
      <c r="EG323" s="18"/>
      <c r="EH323" s="18"/>
      <c r="EI323" s="18"/>
      <c r="EJ323" s="18"/>
      <c r="EK323" s="18"/>
      <c r="EL323" s="18"/>
      <c r="EM323" s="18"/>
      <c r="EN323" s="18"/>
      <c r="EO323" s="18"/>
      <c r="EP323" s="18"/>
      <c r="EQ323" s="18"/>
      <c r="ER323" s="18"/>
      <c r="ES323" s="18"/>
      <c r="ET323" s="18"/>
      <c r="EU323" s="18"/>
      <c r="EV323" s="18"/>
      <c r="EW323" s="18"/>
      <c r="EX323" s="18"/>
      <c r="EY323" s="18"/>
      <c r="EZ323" s="18"/>
      <c r="FA323" s="18"/>
      <c r="FB323" s="18"/>
      <c r="FC323" s="18"/>
      <c r="FD323" s="18"/>
      <c r="FE323" s="18"/>
      <c r="FF323" s="18"/>
      <c r="FG323" s="18"/>
      <c r="FH323" s="18"/>
      <c r="FI323" s="18"/>
      <c r="FJ323" s="18"/>
      <c r="FK323" s="18"/>
      <c r="FL323" s="18"/>
      <c r="FM323" s="18"/>
      <c r="FN323" s="18"/>
      <c r="FO323" s="18"/>
      <c r="FP323" s="18"/>
      <c r="FQ323" s="18"/>
      <c r="FR323" s="18"/>
      <c r="FS323" s="18"/>
      <c r="FT323" s="18"/>
      <c r="FU323" s="18"/>
      <c r="FV323" s="18"/>
      <c r="FW323" s="18"/>
      <c r="FX323" s="18"/>
      <c r="FY323" s="18"/>
      <c r="FZ323" s="18"/>
      <c r="GA323" s="18"/>
      <c r="GB323" s="18"/>
      <c r="GC323" s="18"/>
      <c r="GD323" s="18"/>
      <c r="GE323" s="18"/>
      <c r="GF323" s="18"/>
      <c r="GG323" s="18"/>
      <c r="GH323" s="18"/>
      <c r="GI323" s="18"/>
      <c r="GJ323" s="18"/>
      <c r="GK323" s="18"/>
      <c r="GL323" s="18"/>
      <c r="GM323" s="18"/>
      <c r="GN323" s="18"/>
      <c r="GO323" s="18"/>
      <c r="GP323" s="18"/>
      <c r="GQ323" s="18"/>
      <c r="GR323" s="18"/>
      <c r="GS323" s="18"/>
      <c r="GT323" s="18"/>
      <c r="GU323" s="18"/>
      <c r="GV323" s="18"/>
      <c r="GW323" s="18"/>
      <c r="GX323" s="18"/>
      <c r="GY323" s="18"/>
      <c r="GZ323" s="18"/>
      <c r="HA323" s="18"/>
      <c r="HB323" s="18"/>
      <c r="HC323" s="18"/>
      <c r="HD323" s="18"/>
      <c r="HE323" s="18"/>
      <c r="HF323" s="18"/>
      <c r="HG323" s="18"/>
      <c r="HH323" s="18"/>
      <c r="HI323" s="18"/>
      <c r="HJ323" s="18"/>
      <c r="HK323" s="18"/>
      <c r="HL323" s="18"/>
      <c r="HM323" s="18"/>
      <c r="HN323" s="18"/>
      <c r="HO323" s="18"/>
      <c r="HP323" s="18"/>
      <c r="HQ323" s="18"/>
      <c r="HR323" s="18"/>
      <c r="HS323" s="18"/>
      <c r="HT323" s="18"/>
      <c r="HU323" s="18"/>
      <c r="HV323" s="18"/>
      <c r="HW323" s="18"/>
      <c r="HX323" s="18"/>
      <c r="HY323" s="18"/>
      <c r="HZ323" s="18"/>
    </row>
    <row r="324" spans="1:234" s="28" customFormat="1" ht="19.5" customHeight="1">
      <c r="A324" s="27"/>
      <c r="G324" s="20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8"/>
      <c r="DI324" s="18"/>
      <c r="DJ324" s="18"/>
      <c r="DK324" s="18"/>
      <c r="DL324" s="18"/>
      <c r="DM324" s="18"/>
      <c r="DN324" s="18"/>
      <c r="DO324" s="18"/>
      <c r="DP324" s="18"/>
      <c r="DQ324" s="18"/>
      <c r="DR324" s="18"/>
      <c r="DS324" s="18"/>
      <c r="DT324" s="18"/>
      <c r="DU324" s="18"/>
      <c r="DV324" s="18"/>
      <c r="DW324" s="18"/>
      <c r="DX324" s="18"/>
      <c r="DY324" s="18"/>
      <c r="DZ324" s="18"/>
      <c r="EA324" s="18"/>
      <c r="EB324" s="18"/>
      <c r="EC324" s="18"/>
      <c r="ED324" s="18"/>
      <c r="EE324" s="18"/>
      <c r="EF324" s="18"/>
      <c r="EG324" s="18"/>
      <c r="EH324" s="18"/>
      <c r="EI324" s="18"/>
      <c r="EJ324" s="18"/>
      <c r="EK324" s="18"/>
      <c r="EL324" s="18"/>
      <c r="EM324" s="18"/>
      <c r="EN324" s="18"/>
      <c r="EO324" s="18"/>
      <c r="EP324" s="18"/>
      <c r="EQ324" s="18"/>
      <c r="ER324" s="18"/>
      <c r="ES324" s="18"/>
      <c r="ET324" s="18"/>
      <c r="EU324" s="18"/>
      <c r="EV324" s="18"/>
      <c r="EW324" s="18"/>
      <c r="EX324" s="18"/>
      <c r="EY324" s="18"/>
      <c r="EZ324" s="18"/>
      <c r="FA324" s="18"/>
      <c r="FB324" s="18"/>
      <c r="FC324" s="18"/>
      <c r="FD324" s="18"/>
      <c r="FE324" s="18"/>
      <c r="FF324" s="18"/>
      <c r="FG324" s="18"/>
      <c r="FH324" s="18"/>
      <c r="FI324" s="18"/>
      <c r="FJ324" s="18"/>
      <c r="FK324" s="18"/>
      <c r="FL324" s="18"/>
      <c r="FM324" s="18"/>
      <c r="FN324" s="18"/>
      <c r="FO324" s="18"/>
      <c r="FP324" s="18"/>
      <c r="FQ324" s="18"/>
      <c r="FR324" s="18"/>
      <c r="FS324" s="18"/>
      <c r="FT324" s="18"/>
      <c r="FU324" s="18"/>
      <c r="FV324" s="18"/>
      <c r="FW324" s="18"/>
      <c r="FX324" s="18"/>
      <c r="FY324" s="18"/>
      <c r="FZ324" s="18"/>
      <c r="GA324" s="18"/>
      <c r="GB324" s="18"/>
      <c r="GC324" s="18"/>
      <c r="GD324" s="18"/>
      <c r="GE324" s="18"/>
      <c r="GF324" s="18"/>
      <c r="GG324" s="18"/>
      <c r="GH324" s="18"/>
      <c r="GI324" s="18"/>
      <c r="GJ324" s="18"/>
      <c r="GK324" s="18"/>
      <c r="GL324" s="18"/>
      <c r="GM324" s="18"/>
      <c r="GN324" s="18"/>
      <c r="GO324" s="18"/>
      <c r="GP324" s="18"/>
      <c r="GQ324" s="18"/>
      <c r="GR324" s="18"/>
      <c r="GS324" s="18"/>
      <c r="GT324" s="18"/>
      <c r="GU324" s="18"/>
      <c r="GV324" s="18"/>
      <c r="GW324" s="18"/>
      <c r="GX324" s="18"/>
      <c r="GY324" s="18"/>
      <c r="GZ324" s="18"/>
      <c r="HA324" s="18"/>
      <c r="HB324" s="18"/>
      <c r="HC324" s="18"/>
      <c r="HD324" s="18"/>
      <c r="HE324" s="18"/>
      <c r="HF324" s="18"/>
      <c r="HG324" s="18"/>
      <c r="HH324" s="18"/>
      <c r="HI324" s="18"/>
      <c r="HJ324" s="18"/>
      <c r="HK324" s="18"/>
      <c r="HL324" s="18"/>
      <c r="HM324" s="18"/>
      <c r="HN324" s="18"/>
      <c r="HO324" s="18"/>
      <c r="HP324" s="18"/>
      <c r="HQ324" s="18"/>
      <c r="HR324" s="18"/>
      <c r="HS324" s="18"/>
      <c r="HT324" s="18"/>
      <c r="HU324" s="18"/>
      <c r="HV324" s="18"/>
      <c r="HW324" s="18"/>
      <c r="HX324" s="18"/>
      <c r="HY324" s="18"/>
      <c r="HZ324" s="18"/>
    </row>
    <row r="325" spans="1:234" s="28" customFormat="1" ht="19.5" customHeight="1">
      <c r="A325" s="27"/>
      <c r="G325" s="20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  <c r="DG325" s="18"/>
      <c r="DH325" s="18"/>
      <c r="DI325" s="18"/>
      <c r="DJ325" s="18"/>
      <c r="DK325" s="18"/>
      <c r="DL325" s="18"/>
      <c r="DM325" s="18"/>
      <c r="DN325" s="18"/>
      <c r="DO325" s="18"/>
      <c r="DP325" s="18"/>
      <c r="DQ325" s="18"/>
      <c r="DR325" s="18"/>
      <c r="DS325" s="18"/>
      <c r="DT325" s="18"/>
      <c r="DU325" s="18"/>
      <c r="DV325" s="18"/>
      <c r="DW325" s="18"/>
      <c r="DX325" s="18"/>
      <c r="DY325" s="18"/>
      <c r="DZ325" s="18"/>
      <c r="EA325" s="18"/>
      <c r="EB325" s="18"/>
      <c r="EC325" s="18"/>
      <c r="ED325" s="18"/>
      <c r="EE325" s="18"/>
      <c r="EF325" s="18"/>
      <c r="EG325" s="18"/>
      <c r="EH325" s="18"/>
      <c r="EI325" s="18"/>
      <c r="EJ325" s="18"/>
      <c r="EK325" s="18"/>
      <c r="EL325" s="18"/>
      <c r="EM325" s="18"/>
      <c r="EN325" s="18"/>
      <c r="EO325" s="18"/>
      <c r="EP325" s="18"/>
      <c r="EQ325" s="18"/>
      <c r="ER325" s="18"/>
      <c r="ES325" s="18"/>
      <c r="ET325" s="18"/>
      <c r="EU325" s="18"/>
      <c r="EV325" s="18"/>
      <c r="EW325" s="18"/>
      <c r="EX325" s="18"/>
      <c r="EY325" s="18"/>
      <c r="EZ325" s="18"/>
      <c r="FA325" s="18"/>
      <c r="FB325" s="18"/>
      <c r="FC325" s="18"/>
      <c r="FD325" s="18"/>
      <c r="FE325" s="18"/>
      <c r="FF325" s="18"/>
      <c r="FG325" s="18"/>
      <c r="FH325" s="18"/>
      <c r="FI325" s="18"/>
      <c r="FJ325" s="18"/>
      <c r="FK325" s="18"/>
      <c r="FL325" s="18"/>
      <c r="FM325" s="18"/>
      <c r="FN325" s="18"/>
      <c r="FO325" s="18"/>
      <c r="FP325" s="18"/>
      <c r="FQ325" s="18"/>
      <c r="FR325" s="18"/>
      <c r="FS325" s="18"/>
      <c r="FT325" s="18"/>
      <c r="FU325" s="18"/>
      <c r="FV325" s="18"/>
      <c r="FW325" s="18"/>
      <c r="FX325" s="18"/>
      <c r="FY325" s="18"/>
      <c r="FZ325" s="18"/>
      <c r="GA325" s="18"/>
      <c r="GB325" s="18"/>
      <c r="GC325" s="18"/>
      <c r="GD325" s="18"/>
      <c r="GE325" s="18"/>
      <c r="GF325" s="18"/>
      <c r="GG325" s="18"/>
      <c r="GH325" s="18"/>
      <c r="GI325" s="18"/>
      <c r="GJ325" s="18"/>
      <c r="GK325" s="18"/>
      <c r="GL325" s="18"/>
      <c r="GM325" s="18"/>
      <c r="GN325" s="18"/>
      <c r="GO325" s="18"/>
      <c r="GP325" s="18"/>
      <c r="GQ325" s="18"/>
      <c r="GR325" s="18"/>
      <c r="GS325" s="18"/>
      <c r="GT325" s="18"/>
      <c r="GU325" s="18"/>
      <c r="GV325" s="18"/>
      <c r="GW325" s="18"/>
      <c r="GX325" s="18"/>
      <c r="GY325" s="18"/>
      <c r="GZ325" s="18"/>
      <c r="HA325" s="18"/>
      <c r="HB325" s="18"/>
      <c r="HC325" s="18"/>
      <c r="HD325" s="18"/>
      <c r="HE325" s="18"/>
      <c r="HF325" s="18"/>
      <c r="HG325" s="18"/>
      <c r="HH325" s="18"/>
      <c r="HI325" s="18"/>
      <c r="HJ325" s="18"/>
      <c r="HK325" s="18"/>
      <c r="HL325" s="18"/>
      <c r="HM325" s="18"/>
      <c r="HN325" s="18"/>
      <c r="HO325" s="18"/>
      <c r="HP325" s="18"/>
      <c r="HQ325" s="18"/>
      <c r="HR325" s="18"/>
      <c r="HS325" s="18"/>
      <c r="HT325" s="18"/>
      <c r="HU325" s="18"/>
      <c r="HV325" s="18"/>
      <c r="HW325" s="18"/>
      <c r="HX325" s="18"/>
      <c r="HY325" s="18"/>
      <c r="HZ325" s="18"/>
    </row>
    <row r="326" spans="1:234" s="28" customFormat="1" ht="19.5" customHeight="1">
      <c r="A326" s="27"/>
      <c r="G326" s="20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18"/>
      <c r="CJ326" s="18"/>
      <c r="CK326" s="18"/>
      <c r="CL326" s="18"/>
      <c r="CM326" s="18"/>
      <c r="CN326" s="18"/>
      <c r="CO326" s="18"/>
      <c r="CP326" s="18"/>
      <c r="CQ326" s="18"/>
      <c r="CR326" s="18"/>
      <c r="CS326" s="18"/>
      <c r="CT326" s="18"/>
      <c r="CU326" s="18"/>
      <c r="CV326" s="18"/>
      <c r="CW326" s="18"/>
      <c r="CX326" s="18"/>
      <c r="CY326" s="18"/>
      <c r="CZ326" s="18"/>
      <c r="DA326" s="18"/>
      <c r="DB326" s="18"/>
      <c r="DC326" s="18"/>
      <c r="DD326" s="18"/>
      <c r="DE326" s="18"/>
      <c r="DF326" s="18"/>
      <c r="DG326" s="18"/>
      <c r="DH326" s="18"/>
      <c r="DI326" s="18"/>
      <c r="DJ326" s="18"/>
      <c r="DK326" s="18"/>
      <c r="DL326" s="18"/>
      <c r="DM326" s="18"/>
      <c r="DN326" s="18"/>
      <c r="DO326" s="18"/>
      <c r="DP326" s="18"/>
      <c r="DQ326" s="18"/>
      <c r="DR326" s="18"/>
      <c r="DS326" s="18"/>
      <c r="DT326" s="18"/>
      <c r="DU326" s="18"/>
      <c r="DV326" s="18"/>
      <c r="DW326" s="18"/>
      <c r="DX326" s="18"/>
      <c r="DY326" s="18"/>
      <c r="DZ326" s="18"/>
      <c r="EA326" s="18"/>
      <c r="EB326" s="18"/>
      <c r="EC326" s="18"/>
      <c r="ED326" s="18"/>
      <c r="EE326" s="18"/>
      <c r="EF326" s="18"/>
      <c r="EG326" s="18"/>
      <c r="EH326" s="18"/>
      <c r="EI326" s="18"/>
      <c r="EJ326" s="18"/>
      <c r="EK326" s="18"/>
      <c r="EL326" s="18"/>
      <c r="EM326" s="18"/>
      <c r="EN326" s="18"/>
      <c r="EO326" s="18"/>
      <c r="EP326" s="18"/>
      <c r="EQ326" s="18"/>
      <c r="ER326" s="18"/>
      <c r="ES326" s="18"/>
      <c r="ET326" s="18"/>
      <c r="EU326" s="18"/>
      <c r="EV326" s="18"/>
      <c r="EW326" s="18"/>
      <c r="EX326" s="18"/>
      <c r="EY326" s="18"/>
      <c r="EZ326" s="18"/>
      <c r="FA326" s="18"/>
      <c r="FB326" s="18"/>
      <c r="FC326" s="18"/>
      <c r="FD326" s="18"/>
      <c r="FE326" s="18"/>
      <c r="FF326" s="18"/>
      <c r="FG326" s="18"/>
      <c r="FH326" s="18"/>
      <c r="FI326" s="18"/>
      <c r="FJ326" s="18"/>
      <c r="FK326" s="18"/>
      <c r="FL326" s="18"/>
      <c r="FM326" s="18"/>
      <c r="FN326" s="18"/>
      <c r="FO326" s="18"/>
      <c r="FP326" s="18"/>
      <c r="FQ326" s="18"/>
      <c r="FR326" s="18"/>
      <c r="FS326" s="18"/>
      <c r="FT326" s="18"/>
      <c r="FU326" s="18"/>
      <c r="FV326" s="18"/>
      <c r="FW326" s="18"/>
      <c r="FX326" s="18"/>
      <c r="FY326" s="18"/>
      <c r="FZ326" s="18"/>
      <c r="GA326" s="18"/>
      <c r="GB326" s="18"/>
      <c r="GC326" s="18"/>
      <c r="GD326" s="18"/>
      <c r="GE326" s="18"/>
      <c r="GF326" s="18"/>
      <c r="GG326" s="18"/>
      <c r="GH326" s="18"/>
      <c r="GI326" s="18"/>
      <c r="GJ326" s="18"/>
      <c r="GK326" s="18"/>
      <c r="GL326" s="18"/>
      <c r="GM326" s="18"/>
      <c r="GN326" s="18"/>
      <c r="GO326" s="18"/>
      <c r="GP326" s="18"/>
      <c r="GQ326" s="18"/>
      <c r="GR326" s="18"/>
      <c r="GS326" s="18"/>
      <c r="GT326" s="18"/>
      <c r="GU326" s="18"/>
      <c r="GV326" s="18"/>
      <c r="GW326" s="18"/>
      <c r="GX326" s="18"/>
      <c r="GY326" s="18"/>
      <c r="GZ326" s="18"/>
      <c r="HA326" s="18"/>
      <c r="HB326" s="18"/>
      <c r="HC326" s="18"/>
      <c r="HD326" s="18"/>
      <c r="HE326" s="18"/>
      <c r="HF326" s="18"/>
      <c r="HG326" s="18"/>
      <c r="HH326" s="18"/>
      <c r="HI326" s="18"/>
      <c r="HJ326" s="18"/>
      <c r="HK326" s="18"/>
      <c r="HL326" s="18"/>
      <c r="HM326" s="18"/>
      <c r="HN326" s="18"/>
      <c r="HO326" s="18"/>
      <c r="HP326" s="18"/>
      <c r="HQ326" s="18"/>
      <c r="HR326" s="18"/>
      <c r="HS326" s="18"/>
      <c r="HT326" s="18"/>
      <c r="HU326" s="18"/>
      <c r="HV326" s="18"/>
      <c r="HW326" s="18"/>
      <c r="HX326" s="18"/>
      <c r="HY326" s="18"/>
      <c r="HZ326" s="18"/>
    </row>
    <row r="327" spans="1:234" s="28" customFormat="1" ht="19.5" customHeight="1">
      <c r="A327" s="27"/>
      <c r="G327" s="20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  <c r="DG327" s="18"/>
      <c r="DH327" s="18"/>
      <c r="DI327" s="18"/>
      <c r="DJ327" s="18"/>
      <c r="DK327" s="18"/>
      <c r="DL327" s="18"/>
      <c r="DM327" s="18"/>
      <c r="DN327" s="18"/>
      <c r="DO327" s="18"/>
      <c r="DP327" s="18"/>
      <c r="DQ327" s="18"/>
      <c r="DR327" s="18"/>
      <c r="DS327" s="18"/>
      <c r="DT327" s="18"/>
      <c r="DU327" s="18"/>
      <c r="DV327" s="18"/>
      <c r="DW327" s="18"/>
      <c r="DX327" s="18"/>
      <c r="DY327" s="18"/>
      <c r="DZ327" s="18"/>
      <c r="EA327" s="18"/>
      <c r="EB327" s="18"/>
      <c r="EC327" s="18"/>
      <c r="ED327" s="18"/>
      <c r="EE327" s="18"/>
      <c r="EF327" s="18"/>
      <c r="EG327" s="18"/>
      <c r="EH327" s="18"/>
      <c r="EI327" s="18"/>
      <c r="EJ327" s="18"/>
      <c r="EK327" s="18"/>
      <c r="EL327" s="18"/>
      <c r="EM327" s="18"/>
      <c r="EN327" s="18"/>
      <c r="EO327" s="18"/>
      <c r="EP327" s="18"/>
      <c r="EQ327" s="18"/>
      <c r="ER327" s="18"/>
      <c r="ES327" s="18"/>
      <c r="ET327" s="18"/>
      <c r="EU327" s="18"/>
      <c r="EV327" s="18"/>
      <c r="EW327" s="18"/>
      <c r="EX327" s="18"/>
      <c r="EY327" s="18"/>
      <c r="EZ327" s="18"/>
      <c r="FA327" s="18"/>
      <c r="FB327" s="18"/>
      <c r="FC327" s="18"/>
      <c r="FD327" s="18"/>
      <c r="FE327" s="18"/>
      <c r="FF327" s="18"/>
      <c r="FG327" s="18"/>
      <c r="FH327" s="18"/>
      <c r="FI327" s="18"/>
      <c r="FJ327" s="18"/>
      <c r="FK327" s="18"/>
      <c r="FL327" s="18"/>
      <c r="FM327" s="18"/>
      <c r="FN327" s="18"/>
      <c r="FO327" s="18"/>
      <c r="FP327" s="18"/>
      <c r="FQ327" s="18"/>
      <c r="FR327" s="18"/>
      <c r="FS327" s="18"/>
      <c r="FT327" s="18"/>
      <c r="FU327" s="18"/>
      <c r="FV327" s="18"/>
      <c r="FW327" s="18"/>
      <c r="FX327" s="18"/>
      <c r="FY327" s="18"/>
      <c r="FZ327" s="18"/>
      <c r="GA327" s="18"/>
      <c r="GB327" s="18"/>
      <c r="GC327" s="18"/>
      <c r="GD327" s="18"/>
      <c r="GE327" s="18"/>
      <c r="GF327" s="18"/>
      <c r="GG327" s="18"/>
      <c r="GH327" s="18"/>
      <c r="GI327" s="18"/>
      <c r="GJ327" s="18"/>
      <c r="GK327" s="18"/>
      <c r="GL327" s="18"/>
      <c r="GM327" s="18"/>
      <c r="GN327" s="18"/>
      <c r="GO327" s="18"/>
      <c r="GP327" s="18"/>
      <c r="GQ327" s="18"/>
      <c r="GR327" s="18"/>
      <c r="GS327" s="18"/>
      <c r="GT327" s="18"/>
      <c r="GU327" s="18"/>
      <c r="GV327" s="18"/>
      <c r="GW327" s="18"/>
      <c r="GX327" s="18"/>
      <c r="GY327" s="18"/>
      <c r="GZ327" s="18"/>
      <c r="HA327" s="18"/>
      <c r="HB327" s="18"/>
      <c r="HC327" s="18"/>
      <c r="HD327" s="18"/>
      <c r="HE327" s="18"/>
      <c r="HF327" s="18"/>
      <c r="HG327" s="18"/>
      <c r="HH327" s="18"/>
      <c r="HI327" s="18"/>
      <c r="HJ327" s="18"/>
      <c r="HK327" s="18"/>
      <c r="HL327" s="18"/>
      <c r="HM327" s="18"/>
      <c r="HN327" s="18"/>
      <c r="HO327" s="18"/>
      <c r="HP327" s="18"/>
      <c r="HQ327" s="18"/>
      <c r="HR327" s="18"/>
      <c r="HS327" s="18"/>
      <c r="HT327" s="18"/>
      <c r="HU327" s="18"/>
      <c r="HV327" s="18"/>
      <c r="HW327" s="18"/>
      <c r="HX327" s="18"/>
      <c r="HY327" s="18"/>
      <c r="HZ327" s="18"/>
    </row>
    <row r="328" spans="1:234" s="28" customFormat="1" ht="19.5" customHeight="1">
      <c r="A328" s="27"/>
      <c r="G328" s="20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  <c r="CI328" s="18"/>
      <c r="CJ328" s="18"/>
      <c r="CK328" s="18"/>
      <c r="CL328" s="18"/>
      <c r="CM328" s="18"/>
      <c r="CN328" s="18"/>
      <c r="CO328" s="18"/>
      <c r="CP328" s="18"/>
      <c r="CQ328" s="18"/>
      <c r="CR328" s="18"/>
      <c r="CS328" s="18"/>
      <c r="CT328" s="18"/>
      <c r="CU328" s="18"/>
      <c r="CV328" s="18"/>
      <c r="CW328" s="18"/>
      <c r="CX328" s="18"/>
      <c r="CY328" s="18"/>
      <c r="CZ328" s="18"/>
      <c r="DA328" s="18"/>
      <c r="DB328" s="18"/>
      <c r="DC328" s="18"/>
      <c r="DD328" s="18"/>
      <c r="DE328" s="18"/>
      <c r="DF328" s="18"/>
      <c r="DG328" s="18"/>
      <c r="DH328" s="18"/>
      <c r="DI328" s="18"/>
      <c r="DJ328" s="18"/>
      <c r="DK328" s="18"/>
      <c r="DL328" s="18"/>
      <c r="DM328" s="18"/>
      <c r="DN328" s="18"/>
      <c r="DO328" s="18"/>
      <c r="DP328" s="18"/>
      <c r="DQ328" s="18"/>
      <c r="DR328" s="18"/>
      <c r="DS328" s="18"/>
      <c r="DT328" s="18"/>
      <c r="DU328" s="18"/>
      <c r="DV328" s="18"/>
      <c r="DW328" s="18"/>
      <c r="DX328" s="18"/>
      <c r="DY328" s="18"/>
      <c r="DZ328" s="18"/>
      <c r="EA328" s="18"/>
      <c r="EB328" s="18"/>
      <c r="EC328" s="18"/>
      <c r="ED328" s="18"/>
      <c r="EE328" s="18"/>
      <c r="EF328" s="18"/>
      <c r="EG328" s="18"/>
      <c r="EH328" s="18"/>
      <c r="EI328" s="18"/>
      <c r="EJ328" s="18"/>
      <c r="EK328" s="18"/>
      <c r="EL328" s="18"/>
      <c r="EM328" s="18"/>
      <c r="EN328" s="18"/>
      <c r="EO328" s="18"/>
      <c r="EP328" s="18"/>
      <c r="EQ328" s="18"/>
      <c r="ER328" s="18"/>
      <c r="ES328" s="18"/>
      <c r="ET328" s="18"/>
      <c r="EU328" s="18"/>
      <c r="EV328" s="18"/>
      <c r="EW328" s="18"/>
      <c r="EX328" s="18"/>
      <c r="EY328" s="18"/>
      <c r="EZ328" s="18"/>
      <c r="FA328" s="18"/>
      <c r="FB328" s="18"/>
      <c r="FC328" s="18"/>
      <c r="FD328" s="18"/>
      <c r="FE328" s="18"/>
      <c r="FF328" s="18"/>
      <c r="FG328" s="18"/>
      <c r="FH328" s="18"/>
      <c r="FI328" s="18"/>
      <c r="FJ328" s="18"/>
      <c r="FK328" s="18"/>
      <c r="FL328" s="18"/>
      <c r="FM328" s="18"/>
      <c r="FN328" s="18"/>
      <c r="FO328" s="18"/>
      <c r="FP328" s="18"/>
      <c r="FQ328" s="18"/>
      <c r="FR328" s="18"/>
      <c r="FS328" s="18"/>
      <c r="FT328" s="18"/>
      <c r="FU328" s="18"/>
      <c r="FV328" s="18"/>
      <c r="FW328" s="18"/>
      <c r="FX328" s="18"/>
      <c r="FY328" s="18"/>
      <c r="FZ328" s="18"/>
      <c r="GA328" s="18"/>
      <c r="GB328" s="18"/>
      <c r="GC328" s="18"/>
      <c r="GD328" s="18"/>
      <c r="GE328" s="18"/>
      <c r="GF328" s="18"/>
      <c r="GG328" s="18"/>
      <c r="GH328" s="18"/>
      <c r="GI328" s="18"/>
      <c r="GJ328" s="18"/>
      <c r="GK328" s="18"/>
      <c r="GL328" s="18"/>
      <c r="GM328" s="18"/>
      <c r="GN328" s="18"/>
      <c r="GO328" s="18"/>
      <c r="GP328" s="18"/>
      <c r="GQ328" s="18"/>
      <c r="GR328" s="18"/>
      <c r="GS328" s="18"/>
      <c r="GT328" s="18"/>
      <c r="GU328" s="18"/>
      <c r="GV328" s="18"/>
      <c r="GW328" s="18"/>
      <c r="GX328" s="18"/>
      <c r="GY328" s="18"/>
      <c r="GZ328" s="18"/>
      <c r="HA328" s="18"/>
      <c r="HB328" s="18"/>
      <c r="HC328" s="18"/>
      <c r="HD328" s="18"/>
      <c r="HE328" s="18"/>
      <c r="HF328" s="18"/>
      <c r="HG328" s="18"/>
      <c r="HH328" s="18"/>
      <c r="HI328" s="18"/>
      <c r="HJ328" s="18"/>
      <c r="HK328" s="18"/>
      <c r="HL328" s="18"/>
      <c r="HM328" s="18"/>
      <c r="HN328" s="18"/>
      <c r="HO328" s="18"/>
      <c r="HP328" s="18"/>
      <c r="HQ328" s="18"/>
      <c r="HR328" s="18"/>
      <c r="HS328" s="18"/>
      <c r="HT328" s="18"/>
      <c r="HU328" s="18"/>
      <c r="HV328" s="18"/>
      <c r="HW328" s="18"/>
      <c r="HX328" s="18"/>
      <c r="HY328" s="18"/>
      <c r="HZ328" s="18"/>
    </row>
    <row r="329" spans="1:234" s="28" customFormat="1" ht="19.5" customHeight="1">
      <c r="A329" s="27"/>
      <c r="G329" s="20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18"/>
      <c r="CJ329" s="18"/>
      <c r="CK329" s="18"/>
      <c r="CL329" s="18"/>
      <c r="CM329" s="18"/>
      <c r="CN329" s="18"/>
      <c r="CO329" s="18"/>
      <c r="CP329" s="18"/>
      <c r="CQ329" s="18"/>
      <c r="CR329" s="18"/>
      <c r="CS329" s="18"/>
      <c r="CT329" s="18"/>
      <c r="CU329" s="18"/>
      <c r="CV329" s="18"/>
      <c r="CW329" s="18"/>
      <c r="CX329" s="18"/>
      <c r="CY329" s="18"/>
      <c r="CZ329" s="18"/>
      <c r="DA329" s="18"/>
      <c r="DB329" s="18"/>
      <c r="DC329" s="18"/>
      <c r="DD329" s="18"/>
      <c r="DE329" s="18"/>
      <c r="DF329" s="18"/>
      <c r="DG329" s="18"/>
      <c r="DH329" s="18"/>
      <c r="DI329" s="18"/>
      <c r="DJ329" s="18"/>
      <c r="DK329" s="18"/>
      <c r="DL329" s="18"/>
      <c r="DM329" s="18"/>
      <c r="DN329" s="18"/>
      <c r="DO329" s="18"/>
      <c r="DP329" s="18"/>
      <c r="DQ329" s="18"/>
      <c r="DR329" s="18"/>
      <c r="DS329" s="18"/>
      <c r="DT329" s="18"/>
      <c r="DU329" s="18"/>
      <c r="DV329" s="18"/>
      <c r="DW329" s="18"/>
      <c r="DX329" s="18"/>
      <c r="DY329" s="18"/>
      <c r="DZ329" s="18"/>
      <c r="EA329" s="18"/>
      <c r="EB329" s="18"/>
      <c r="EC329" s="18"/>
      <c r="ED329" s="18"/>
      <c r="EE329" s="18"/>
      <c r="EF329" s="18"/>
      <c r="EG329" s="18"/>
      <c r="EH329" s="18"/>
      <c r="EI329" s="18"/>
      <c r="EJ329" s="18"/>
      <c r="EK329" s="18"/>
      <c r="EL329" s="18"/>
      <c r="EM329" s="18"/>
      <c r="EN329" s="18"/>
      <c r="EO329" s="18"/>
      <c r="EP329" s="18"/>
      <c r="EQ329" s="18"/>
      <c r="ER329" s="18"/>
      <c r="ES329" s="18"/>
      <c r="ET329" s="18"/>
      <c r="EU329" s="18"/>
      <c r="EV329" s="18"/>
      <c r="EW329" s="18"/>
      <c r="EX329" s="18"/>
      <c r="EY329" s="18"/>
      <c r="EZ329" s="18"/>
      <c r="FA329" s="18"/>
      <c r="FB329" s="18"/>
      <c r="FC329" s="18"/>
      <c r="FD329" s="18"/>
      <c r="FE329" s="18"/>
      <c r="FF329" s="18"/>
      <c r="FG329" s="18"/>
      <c r="FH329" s="18"/>
      <c r="FI329" s="18"/>
      <c r="FJ329" s="18"/>
      <c r="FK329" s="18"/>
      <c r="FL329" s="18"/>
      <c r="FM329" s="18"/>
      <c r="FN329" s="18"/>
      <c r="FO329" s="18"/>
      <c r="FP329" s="18"/>
      <c r="FQ329" s="18"/>
      <c r="FR329" s="18"/>
      <c r="FS329" s="18"/>
      <c r="FT329" s="18"/>
      <c r="FU329" s="18"/>
      <c r="FV329" s="18"/>
      <c r="FW329" s="18"/>
      <c r="FX329" s="18"/>
      <c r="FY329" s="18"/>
      <c r="FZ329" s="18"/>
      <c r="GA329" s="18"/>
      <c r="GB329" s="18"/>
      <c r="GC329" s="18"/>
      <c r="GD329" s="18"/>
      <c r="GE329" s="18"/>
      <c r="GF329" s="18"/>
      <c r="GG329" s="18"/>
      <c r="GH329" s="18"/>
      <c r="GI329" s="18"/>
      <c r="GJ329" s="18"/>
      <c r="GK329" s="18"/>
      <c r="GL329" s="18"/>
      <c r="GM329" s="18"/>
      <c r="GN329" s="18"/>
      <c r="GO329" s="18"/>
      <c r="GP329" s="18"/>
      <c r="GQ329" s="18"/>
      <c r="GR329" s="18"/>
      <c r="GS329" s="18"/>
      <c r="GT329" s="18"/>
      <c r="GU329" s="18"/>
      <c r="GV329" s="18"/>
      <c r="GW329" s="18"/>
      <c r="GX329" s="18"/>
      <c r="GY329" s="18"/>
      <c r="GZ329" s="18"/>
      <c r="HA329" s="18"/>
      <c r="HB329" s="18"/>
      <c r="HC329" s="18"/>
      <c r="HD329" s="18"/>
      <c r="HE329" s="18"/>
      <c r="HF329" s="18"/>
      <c r="HG329" s="18"/>
      <c r="HH329" s="18"/>
      <c r="HI329" s="18"/>
      <c r="HJ329" s="18"/>
      <c r="HK329" s="18"/>
      <c r="HL329" s="18"/>
      <c r="HM329" s="18"/>
      <c r="HN329" s="18"/>
      <c r="HO329" s="18"/>
      <c r="HP329" s="18"/>
      <c r="HQ329" s="18"/>
      <c r="HR329" s="18"/>
      <c r="HS329" s="18"/>
      <c r="HT329" s="18"/>
      <c r="HU329" s="18"/>
      <c r="HV329" s="18"/>
      <c r="HW329" s="18"/>
      <c r="HX329" s="18"/>
      <c r="HY329" s="18"/>
      <c r="HZ329" s="18"/>
    </row>
    <row r="330" spans="1:234" s="28" customFormat="1" ht="19.5" customHeight="1">
      <c r="A330" s="27"/>
      <c r="G330" s="20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  <c r="CH330" s="18"/>
      <c r="CI330" s="18"/>
      <c r="CJ330" s="18"/>
      <c r="CK330" s="18"/>
      <c r="CL330" s="18"/>
      <c r="CM330" s="18"/>
      <c r="CN330" s="18"/>
      <c r="CO330" s="18"/>
      <c r="CP330" s="18"/>
      <c r="CQ330" s="18"/>
      <c r="CR330" s="18"/>
      <c r="CS330" s="18"/>
      <c r="CT330" s="18"/>
      <c r="CU330" s="18"/>
      <c r="CV330" s="18"/>
      <c r="CW330" s="18"/>
      <c r="CX330" s="18"/>
      <c r="CY330" s="18"/>
      <c r="CZ330" s="18"/>
      <c r="DA330" s="18"/>
      <c r="DB330" s="18"/>
      <c r="DC330" s="18"/>
      <c r="DD330" s="18"/>
      <c r="DE330" s="18"/>
      <c r="DF330" s="18"/>
      <c r="DG330" s="18"/>
      <c r="DH330" s="18"/>
      <c r="DI330" s="18"/>
      <c r="DJ330" s="18"/>
      <c r="DK330" s="18"/>
      <c r="DL330" s="18"/>
      <c r="DM330" s="18"/>
      <c r="DN330" s="18"/>
      <c r="DO330" s="18"/>
      <c r="DP330" s="18"/>
      <c r="DQ330" s="18"/>
      <c r="DR330" s="18"/>
      <c r="DS330" s="18"/>
      <c r="DT330" s="18"/>
      <c r="DU330" s="18"/>
      <c r="DV330" s="18"/>
      <c r="DW330" s="18"/>
      <c r="DX330" s="18"/>
      <c r="DY330" s="18"/>
      <c r="DZ330" s="18"/>
      <c r="EA330" s="18"/>
      <c r="EB330" s="18"/>
      <c r="EC330" s="18"/>
      <c r="ED330" s="18"/>
      <c r="EE330" s="18"/>
      <c r="EF330" s="18"/>
      <c r="EG330" s="18"/>
      <c r="EH330" s="18"/>
      <c r="EI330" s="18"/>
      <c r="EJ330" s="18"/>
      <c r="EK330" s="18"/>
      <c r="EL330" s="18"/>
      <c r="EM330" s="18"/>
      <c r="EN330" s="18"/>
      <c r="EO330" s="18"/>
      <c r="EP330" s="18"/>
      <c r="EQ330" s="18"/>
      <c r="ER330" s="18"/>
      <c r="ES330" s="18"/>
      <c r="ET330" s="18"/>
      <c r="EU330" s="18"/>
      <c r="EV330" s="18"/>
      <c r="EW330" s="18"/>
      <c r="EX330" s="18"/>
      <c r="EY330" s="18"/>
      <c r="EZ330" s="18"/>
      <c r="FA330" s="18"/>
      <c r="FB330" s="18"/>
      <c r="FC330" s="18"/>
      <c r="FD330" s="18"/>
      <c r="FE330" s="18"/>
      <c r="FF330" s="18"/>
      <c r="FG330" s="18"/>
      <c r="FH330" s="18"/>
      <c r="FI330" s="18"/>
      <c r="FJ330" s="18"/>
      <c r="FK330" s="18"/>
      <c r="FL330" s="18"/>
      <c r="FM330" s="18"/>
      <c r="FN330" s="18"/>
      <c r="FO330" s="18"/>
      <c r="FP330" s="18"/>
      <c r="FQ330" s="18"/>
      <c r="FR330" s="18"/>
      <c r="FS330" s="18"/>
      <c r="FT330" s="18"/>
      <c r="FU330" s="18"/>
      <c r="FV330" s="18"/>
      <c r="FW330" s="18"/>
      <c r="FX330" s="18"/>
      <c r="FY330" s="18"/>
      <c r="FZ330" s="18"/>
      <c r="GA330" s="18"/>
      <c r="GB330" s="18"/>
      <c r="GC330" s="18"/>
      <c r="GD330" s="18"/>
      <c r="GE330" s="18"/>
      <c r="GF330" s="18"/>
      <c r="GG330" s="18"/>
      <c r="GH330" s="18"/>
      <c r="GI330" s="18"/>
      <c r="GJ330" s="18"/>
      <c r="GK330" s="18"/>
      <c r="GL330" s="18"/>
      <c r="GM330" s="18"/>
      <c r="GN330" s="18"/>
      <c r="GO330" s="18"/>
      <c r="GP330" s="18"/>
      <c r="GQ330" s="18"/>
      <c r="GR330" s="18"/>
      <c r="GS330" s="18"/>
      <c r="GT330" s="18"/>
      <c r="GU330" s="18"/>
      <c r="GV330" s="18"/>
      <c r="GW330" s="18"/>
      <c r="GX330" s="18"/>
      <c r="GY330" s="18"/>
      <c r="GZ330" s="18"/>
      <c r="HA330" s="18"/>
      <c r="HB330" s="18"/>
      <c r="HC330" s="18"/>
      <c r="HD330" s="18"/>
      <c r="HE330" s="18"/>
      <c r="HF330" s="18"/>
      <c r="HG330" s="18"/>
      <c r="HH330" s="18"/>
      <c r="HI330" s="18"/>
      <c r="HJ330" s="18"/>
      <c r="HK330" s="18"/>
      <c r="HL330" s="18"/>
      <c r="HM330" s="18"/>
      <c r="HN330" s="18"/>
      <c r="HO330" s="18"/>
      <c r="HP330" s="18"/>
      <c r="HQ330" s="18"/>
      <c r="HR330" s="18"/>
      <c r="HS330" s="18"/>
      <c r="HT330" s="18"/>
      <c r="HU330" s="18"/>
      <c r="HV330" s="18"/>
      <c r="HW330" s="18"/>
      <c r="HX330" s="18"/>
      <c r="HY330" s="18"/>
      <c r="HZ330" s="18"/>
    </row>
    <row r="331" spans="1:234" s="28" customFormat="1" ht="19.5" customHeight="1">
      <c r="A331" s="27"/>
      <c r="G331" s="20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  <c r="CH331" s="18"/>
      <c r="CI331" s="18"/>
      <c r="CJ331" s="18"/>
      <c r="CK331" s="18"/>
      <c r="CL331" s="18"/>
      <c r="CM331" s="18"/>
      <c r="CN331" s="18"/>
      <c r="CO331" s="18"/>
      <c r="CP331" s="18"/>
      <c r="CQ331" s="18"/>
      <c r="CR331" s="18"/>
      <c r="CS331" s="18"/>
      <c r="CT331" s="18"/>
      <c r="CU331" s="18"/>
      <c r="CV331" s="18"/>
      <c r="CW331" s="18"/>
      <c r="CX331" s="18"/>
      <c r="CY331" s="18"/>
      <c r="CZ331" s="18"/>
      <c r="DA331" s="18"/>
      <c r="DB331" s="18"/>
      <c r="DC331" s="18"/>
      <c r="DD331" s="18"/>
      <c r="DE331" s="18"/>
      <c r="DF331" s="18"/>
      <c r="DG331" s="18"/>
      <c r="DH331" s="18"/>
      <c r="DI331" s="18"/>
      <c r="DJ331" s="18"/>
      <c r="DK331" s="18"/>
      <c r="DL331" s="18"/>
      <c r="DM331" s="18"/>
      <c r="DN331" s="18"/>
      <c r="DO331" s="18"/>
      <c r="DP331" s="18"/>
      <c r="DQ331" s="18"/>
      <c r="DR331" s="18"/>
      <c r="DS331" s="18"/>
      <c r="DT331" s="18"/>
      <c r="DU331" s="18"/>
      <c r="DV331" s="18"/>
      <c r="DW331" s="18"/>
      <c r="DX331" s="18"/>
      <c r="DY331" s="18"/>
      <c r="DZ331" s="18"/>
      <c r="EA331" s="18"/>
      <c r="EB331" s="18"/>
      <c r="EC331" s="18"/>
      <c r="ED331" s="18"/>
      <c r="EE331" s="18"/>
      <c r="EF331" s="18"/>
      <c r="EG331" s="18"/>
      <c r="EH331" s="18"/>
      <c r="EI331" s="18"/>
      <c r="EJ331" s="18"/>
      <c r="EK331" s="18"/>
      <c r="EL331" s="18"/>
      <c r="EM331" s="18"/>
      <c r="EN331" s="18"/>
      <c r="EO331" s="18"/>
      <c r="EP331" s="18"/>
      <c r="EQ331" s="18"/>
      <c r="ER331" s="18"/>
      <c r="ES331" s="18"/>
      <c r="ET331" s="18"/>
      <c r="EU331" s="18"/>
      <c r="EV331" s="18"/>
      <c r="EW331" s="18"/>
      <c r="EX331" s="18"/>
      <c r="EY331" s="18"/>
      <c r="EZ331" s="18"/>
      <c r="FA331" s="18"/>
      <c r="FB331" s="18"/>
      <c r="FC331" s="18"/>
      <c r="FD331" s="18"/>
      <c r="FE331" s="18"/>
      <c r="FF331" s="18"/>
      <c r="FG331" s="18"/>
      <c r="FH331" s="18"/>
      <c r="FI331" s="18"/>
      <c r="FJ331" s="18"/>
      <c r="FK331" s="18"/>
      <c r="FL331" s="18"/>
      <c r="FM331" s="18"/>
      <c r="FN331" s="18"/>
      <c r="FO331" s="18"/>
      <c r="FP331" s="18"/>
      <c r="FQ331" s="18"/>
      <c r="FR331" s="18"/>
      <c r="FS331" s="18"/>
      <c r="FT331" s="18"/>
      <c r="FU331" s="18"/>
      <c r="FV331" s="18"/>
      <c r="FW331" s="18"/>
      <c r="FX331" s="18"/>
      <c r="FY331" s="18"/>
      <c r="FZ331" s="18"/>
      <c r="GA331" s="18"/>
      <c r="GB331" s="18"/>
      <c r="GC331" s="18"/>
      <c r="GD331" s="18"/>
      <c r="GE331" s="18"/>
      <c r="GF331" s="18"/>
      <c r="GG331" s="18"/>
      <c r="GH331" s="18"/>
      <c r="GI331" s="18"/>
      <c r="GJ331" s="18"/>
      <c r="GK331" s="18"/>
      <c r="GL331" s="18"/>
      <c r="GM331" s="18"/>
      <c r="GN331" s="18"/>
      <c r="GO331" s="18"/>
      <c r="GP331" s="18"/>
      <c r="GQ331" s="18"/>
      <c r="GR331" s="18"/>
      <c r="GS331" s="18"/>
      <c r="GT331" s="18"/>
      <c r="GU331" s="18"/>
      <c r="GV331" s="18"/>
      <c r="GW331" s="18"/>
      <c r="GX331" s="18"/>
      <c r="GY331" s="18"/>
      <c r="GZ331" s="18"/>
      <c r="HA331" s="18"/>
      <c r="HB331" s="18"/>
      <c r="HC331" s="18"/>
      <c r="HD331" s="18"/>
      <c r="HE331" s="18"/>
      <c r="HF331" s="18"/>
      <c r="HG331" s="18"/>
      <c r="HH331" s="18"/>
      <c r="HI331" s="18"/>
      <c r="HJ331" s="18"/>
      <c r="HK331" s="18"/>
      <c r="HL331" s="18"/>
      <c r="HM331" s="18"/>
      <c r="HN331" s="18"/>
      <c r="HO331" s="18"/>
      <c r="HP331" s="18"/>
      <c r="HQ331" s="18"/>
      <c r="HR331" s="18"/>
      <c r="HS331" s="18"/>
      <c r="HT331" s="18"/>
      <c r="HU331" s="18"/>
      <c r="HV331" s="18"/>
      <c r="HW331" s="18"/>
      <c r="HX331" s="18"/>
      <c r="HY331" s="18"/>
      <c r="HZ331" s="18"/>
    </row>
    <row r="332" spans="1:234" s="28" customFormat="1" ht="19.5" customHeight="1">
      <c r="A332" s="27"/>
      <c r="G332" s="20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18"/>
      <c r="CJ332" s="18"/>
      <c r="CK332" s="18"/>
      <c r="CL332" s="18"/>
      <c r="CM332" s="18"/>
      <c r="CN332" s="18"/>
      <c r="CO332" s="18"/>
      <c r="CP332" s="18"/>
      <c r="CQ332" s="18"/>
      <c r="CR332" s="18"/>
      <c r="CS332" s="18"/>
      <c r="CT332" s="18"/>
      <c r="CU332" s="18"/>
      <c r="CV332" s="18"/>
      <c r="CW332" s="18"/>
      <c r="CX332" s="18"/>
      <c r="CY332" s="18"/>
      <c r="CZ332" s="18"/>
      <c r="DA332" s="18"/>
      <c r="DB332" s="18"/>
      <c r="DC332" s="18"/>
      <c r="DD332" s="18"/>
      <c r="DE332" s="18"/>
      <c r="DF332" s="18"/>
      <c r="DG332" s="18"/>
      <c r="DH332" s="18"/>
      <c r="DI332" s="18"/>
      <c r="DJ332" s="18"/>
      <c r="DK332" s="18"/>
      <c r="DL332" s="18"/>
      <c r="DM332" s="18"/>
      <c r="DN332" s="18"/>
      <c r="DO332" s="18"/>
      <c r="DP332" s="18"/>
      <c r="DQ332" s="18"/>
      <c r="DR332" s="18"/>
      <c r="DS332" s="18"/>
      <c r="DT332" s="18"/>
      <c r="DU332" s="18"/>
      <c r="DV332" s="18"/>
      <c r="DW332" s="18"/>
      <c r="DX332" s="18"/>
      <c r="DY332" s="18"/>
      <c r="DZ332" s="18"/>
      <c r="EA332" s="18"/>
      <c r="EB332" s="18"/>
      <c r="EC332" s="18"/>
      <c r="ED332" s="18"/>
      <c r="EE332" s="18"/>
      <c r="EF332" s="18"/>
      <c r="EG332" s="18"/>
      <c r="EH332" s="18"/>
      <c r="EI332" s="18"/>
      <c r="EJ332" s="18"/>
      <c r="EK332" s="18"/>
      <c r="EL332" s="18"/>
      <c r="EM332" s="18"/>
      <c r="EN332" s="18"/>
      <c r="EO332" s="18"/>
      <c r="EP332" s="18"/>
      <c r="EQ332" s="18"/>
      <c r="ER332" s="18"/>
      <c r="ES332" s="18"/>
      <c r="ET332" s="18"/>
      <c r="EU332" s="18"/>
      <c r="EV332" s="18"/>
      <c r="EW332" s="18"/>
      <c r="EX332" s="18"/>
      <c r="EY332" s="18"/>
      <c r="EZ332" s="18"/>
      <c r="FA332" s="18"/>
      <c r="FB332" s="18"/>
      <c r="FC332" s="18"/>
      <c r="FD332" s="18"/>
      <c r="FE332" s="18"/>
      <c r="FF332" s="18"/>
      <c r="FG332" s="18"/>
      <c r="FH332" s="18"/>
      <c r="FI332" s="18"/>
      <c r="FJ332" s="18"/>
      <c r="FK332" s="18"/>
      <c r="FL332" s="18"/>
      <c r="FM332" s="18"/>
      <c r="FN332" s="18"/>
      <c r="FO332" s="18"/>
      <c r="FP332" s="18"/>
      <c r="FQ332" s="18"/>
      <c r="FR332" s="18"/>
      <c r="FS332" s="18"/>
      <c r="FT332" s="18"/>
      <c r="FU332" s="18"/>
      <c r="FV332" s="18"/>
      <c r="FW332" s="18"/>
      <c r="FX332" s="18"/>
      <c r="FY332" s="18"/>
      <c r="FZ332" s="18"/>
      <c r="GA332" s="18"/>
      <c r="GB332" s="18"/>
      <c r="GC332" s="18"/>
      <c r="GD332" s="18"/>
      <c r="GE332" s="18"/>
      <c r="GF332" s="18"/>
      <c r="GG332" s="18"/>
      <c r="GH332" s="18"/>
      <c r="GI332" s="18"/>
      <c r="GJ332" s="18"/>
      <c r="GK332" s="18"/>
      <c r="GL332" s="18"/>
      <c r="GM332" s="18"/>
      <c r="GN332" s="18"/>
      <c r="GO332" s="18"/>
      <c r="GP332" s="18"/>
      <c r="GQ332" s="18"/>
      <c r="GR332" s="18"/>
      <c r="GS332" s="18"/>
      <c r="GT332" s="18"/>
      <c r="GU332" s="18"/>
      <c r="GV332" s="18"/>
      <c r="GW332" s="18"/>
      <c r="GX332" s="18"/>
      <c r="GY332" s="18"/>
      <c r="GZ332" s="18"/>
      <c r="HA332" s="18"/>
      <c r="HB332" s="18"/>
      <c r="HC332" s="18"/>
      <c r="HD332" s="18"/>
      <c r="HE332" s="18"/>
      <c r="HF332" s="18"/>
      <c r="HG332" s="18"/>
      <c r="HH332" s="18"/>
      <c r="HI332" s="18"/>
      <c r="HJ332" s="18"/>
      <c r="HK332" s="18"/>
      <c r="HL332" s="18"/>
      <c r="HM332" s="18"/>
      <c r="HN332" s="18"/>
      <c r="HO332" s="18"/>
      <c r="HP332" s="18"/>
      <c r="HQ332" s="18"/>
      <c r="HR332" s="18"/>
      <c r="HS332" s="18"/>
      <c r="HT332" s="18"/>
      <c r="HU332" s="18"/>
      <c r="HV332" s="18"/>
      <c r="HW332" s="18"/>
      <c r="HX332" s="18"/>
      <c r="HY332" s="18"/>
      <c r="HZ332" s="18"/>
    </row>
    <row r="333" spans="1:234" s="28" customFormat="1" ht="19.5" customHeight="1">
      <c r="A333" s="27"/>
      <c r="G333" s="20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18"/>
      <c r="CJ333" s="18"/>
      <c r="CK333" s="18"/>
      <c r="CL333" s="18"/>
      <c r="CM333" s="18"/>
      <c r="CN333" s="18"/>
      <c r="CO333" s="18"/>
      <c r="CP333" s="18"/>
      <c r="CQ333" s="18"/>
      <c r="CR333" s="18"/>
      <c r="CS333" s="18"/>
      <c r="CT333" s="18"/>
      <c r="CU333" s="18"/>
      <c r="CV333" s="18"/>
      <c r="CW333" s="18"/>
      <c r="CX333" s="18"/>
      <c r="CY333" s="18"/>
      <c r="CZ333" s="18"/>
      <c r="DA333" s="18"/>
      <c r="DB333" s="18"/>
      <c r="DC333" s="18"/>
      <c r="DD333" s="18"/>
      <c r="DE333" s="18"/>
      <c r="DF333" s="18"/>
      <c r="DG333" s="18"/>
      <c r="DH333" s="18"/>
      <c r="DI333" s="18"/>
      <c r="DJ333" s="18"/>
      <c r="DK333" s="18"/>
      <c r="DL333" s="18"/>
      <c r="DM333" s="18"/>
      <c r="DN333" s="18"/>
      <c r="DO333" s="18"/>
      <c r="DP333" s="18"/>
      <c r="DQ333" s="18"/>
      <c r="DR333" s="18"/>
      <c r="DS333" s="18"/>
      <c r="DT333" s="18"/>
      <c r="DU333" s="18"/>
      <c r="DV333" s="18"/>
      <c r="DW333" s="18"/>
      <c r="DX333" s="18"/>
      <c r="DY333" s="18"/>
      <c r="DZ333" s="18"/>
      <c r="EA333" s="18"/>
      <c r="EB333" s="18"/>
      <c r="EC333" s="18"/>
      <c r="ED333" s="18"/>
      <c r="EE333" s="18"/>
      <c r="EF333" s="18"/>
      <c r="EG333" s="18"/>
      <c r="EH333" s="18"/>
      <c r="EI333" s="18"/>
      <c r="EJ333" s="18"/>
      <c r="EK333" s="18"/>
      <c r="EL333" s="18"/>
      <c r="EM333" s="18"/>
      <c r="EN333" s="18"/>
      <c r="EO333" s="18"/>
      <c r="EP333" s="18"/>
      <c r="EQ333" s="18"/>
      <c r="ER333" s="18"/>
      <c r="ES333" s="18"/>
      <c r="ET333" s="18"/>
      <c r="EU333" s="18"/>
      <c r="EV333" s="18"/>
      <c r="EW333" s="18"/>
      <c r="EX333" s="18"/>
      <c r="EY333" s="18"/>
      <c r="EZ333" s="18"/>
      <c r="FA333" s="18"/>
      <c r="FB333" s="18"/>
      <c r="FC333" s="18"/>
      <c r="FD333" s="18"/>
      <c r="FE333" s="18"/>
      <c r="FF333" s="18"/>
      <c r="FG333" s="18"/>
      <c r="FH333" s="18"/>
      <c r="FI333" s="18"/>
      <c r="FJ333" s="18"/>
      <c r="FK333" s="18"/>
      <c r="FL333" s="18"/>
      <c r="FM333" s="18"/>
      <c r="FN333" s="18"/>
      <c r="FO333" s="18"/>
      <c r="FP333" s="18"/>
      <c r="FQ333" s="18"/>
      <c r="FR333" s="18"/>
      <c r="FS333" s="18"/>
      <c r="FT333" s="18"/>
      <c r="FU333" s="18"/>
      <c r="FV333" s="18"/>
      <c r="FW333" s="18"/>
      <c r="FX333" s="18"/>
      <c r="FY333" s="18"/>
      <c r="FZ333" s="18"/>
      <c r="GA333" s="18"/>
      <c r="GB333" s="18"/>
      <c r="GC333" s="18"/>
      <c r="GD333" s="18"/>
      <c r="GE333" s="18"/>
      <c r="GF333" s="18"/>
      <c r="GG333" s="18"/>
      <c r="GH333" s="18"/>
      <c r="GI333" s="18"/>
      <c r="GJ333" s="18"/>
      <c r="GK333" s="18"/>
      <c r="GL333" s="18"/>
      <c r="GM333" s="18"/>
      <c r="GN333" s="18"/>
      <c r="GO333" s="18"/>
      <c r="GP333" s="18"/>
      <c r="GQ333" s="18"/>
      <c r="GR333" s="18"/>
      <c r="GS333" s="18"/>
      <c r="GT333" s="18"/>
      <c r="GU333" s="18"/>
      <c r="GV333" s="18"/>
      <c r="GW333" s="18"/>
      <c r="GX333" s="18"/>
      <c r="GY333" s="18"/>
      <c r="GZ333" s="18"/>
      <c r="HA333" s="18"/>
      <c r="HB333" s="18"/>
      <c r="HC333" s="18"/>
      <c r="HD333" s="18"/>
      <c r="HE333" s="18"/>
      <c r="HF333" s="18"/>
      <c r="HG333" s="18"/>
      <c r="HH333" s="18"/>
      <c r="HI333" s="18"/>
      <c r="HJ333" s="18"/>
      <c r="HK333" s="18"/>
      <c r="HL333" s="18"/>
      <c r="HM333" s="18"/>
      <c r="HN333" s="18"/>
      <c r="HO333" s="18"/>
      <c r="HP333" s="18"/>
      <c r="HQ333" s="18"/>
      <c r="HR333" s="18"/>
      <c r="HS333" s="18"/>
      <c r="HT333" s="18"/>
      <c r="HU333" s="18"/>
      <c r="HV333" s="18"/>
      <c r="HW333" s="18"/>
      <c r="HX333" s="18"/>
      <c r="HY333" s="18"/>
      <c r="HZ333" s="18"/>
    </row>
    <row r="334" ht="19.5" customHeight="1">
      <c r="A334" s="27"/>
    </row>
    <row r="335" ht="19.5" customHeight="1">
      <c r="A335" s="27"/>
    </row>
    <row r="336" ht="19.5" customHeight="1">
      <c r="A336" s="27"/>
    </row>
    <row r="337" ht="19.5" customHeight="1">
      <c r="A337" s="27"/>
    </row>
    <row r="338" spans="1:234" s="28" customFormat="1" ht="19.5" customHeight="1">
      <c r="A338" s="27"/>
      <c r="G338" s="20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18"/>
      <c r="CJ338" s="18"/>
      <c r="CK338" s="18"/>
      <c r="CL338" s="18"/>
      <c r="CM338" s="18"/>
      <c r="CN338" s="18"/>
      <c r="CO338" s="18"/>
      <c r="CP338" s="18"/>
      <c r="CQ338" s="18"/>
      <c r="CR338" s="18"/>
      <c r="CS338" s="18"/>
      <c r="CT338" s="18"/>
      <c r="CU338" s="18"/>
      <c r="CV338" s="18"/>
      <c r="CW338" s="18"/>
      <c r="CX338" s="18"/>
      <c r="CY338" s="18"/>
      <c r="CZ338" s="18"/>
      <c r="DA338" s="18"/>
      <c r="DB338" s="18"/>
      <c r="DC338" s="18"/>
      <c r="DD338" s="18"/>
      <c r="DE338" s="18"/>
      <c r="DF338" s="18"/>
      <c r="DG338" s="18"/>
      <c r="DH338" s="18"/>
      <c r="DI338" s="18"/>
      <c r="DJ338" s="18"/>
      <c r="DK338" s="18"/>
      <c r="DL338" s="18"/>
      <c r="DM338" s="18"/>
      <c r="DN338" s="18"/>
      <c r="DO338" s="18"/>
      <c r="DP338" s="18"/>
      <c r="DQ338" s="18"/>
      <c r="DR338" s="18"/>
      <c r="DS338" s="18"/>
      <c r="DT338" s="18"/>
      <c r="DU338" s="18"/>
      <c r="DV338" s="18"/>
      <c r="DW338" s="18"/>
      <c r="DX338" s="18"/>
      <c r="DY338" s="18"/>
      <c r="DZ338" s="18"/>
      <c r="EA338" s="18"/>
      <c r="EB338" s="18"/>
      <c r="EC338" s="18"/>
      <c r="ED338" s="18"/>
      <c r="EE338" s="18"/>
      <c r="EF338" s="18"/>
      <c r="EG338" s="18"/>
      <c r="EH338" s="18"/>
      <c r="EI338" s="18"/>
      <c r="EJ338" s="18"/>
      <c r="EK338" s="18"/>
      <c r="EL338" s="18"/>
      <c r="EM338" s="18"/>
      <c r="EN338" s="18"/>
      <c r="EO338" s="18"/>
      <c r="EP338" s="18"/>
      <c r="EQ338" s="18"/>
      <c r="ER338" s="18"/>
      <c r="ES338" s="18"/>
      <c r="ET338" s="18"/>
      <c r="EU338" s="18"/>
      <c r="EV338" s="18"/>
      <c r="EW338" s="18"/>
      <c r="EX338" s="18"/>
      <c r="EY338" s="18"/>
      <c r="EZ338" s="18"/>
      <c r="FA338" s="18"/>
      <c r="FB338" s="18"/>
      <c r="FC338" s="18"/>
      <c r="FD338" s="18"/>
      <c r="FE338" s="18"/>
      <c r="FF338" s="18"/>
      <c r="FG338" s="18"/>
      <c r="FH338" s="18"/>
      <c r="FI338" s="18"/>
      <c r="FJ338" s="18"/>
      <c r="FK338" s="18"/>
      <c r="FL338" s="18"/>
      <c r="FM338" s="18"/>
      <c r="FN338" s="18"/>
      <c r="FO338" s="18"/>
      <c r="FP338" s="18"/>
      <c r="FQ338" s="18"/>
      <c r="FR338" s="18"/>
      <c r="FS338" s="18"/>
      <c r="FT338" s="18"/>
      <c r="FU338" s="18"/>
      <c r="FV338" s="18"/>
      <c r="FW338" s="18"/>
      <c r="FX338" s="18"/>
      <c r="FY338" s="18"/>
      <c r="FZ338" s="18"/>
      <c r="GA338" s="18"/>
      <c r="GB338" s="18"/>
      <c r="GC338" s="18"/>
      <c r="GD338" s="18"/>
      <c r="GE338" s="18"/>
      <c r="GF338" s="18"/>
      <c r="GG338" s="18"/>
      <c r="GH338" s="18"/>
      <c r="GI338" s="18"/>
      <c r="GJ338" s="18"/>
      <c r="GK338" s="18"/>
      <c r="GL338" s="18"/>
      <c r="GM338" s="18"/>
      <c r="GN338" s="18"/>
      <c r="GO338" s="18"/>
      <c r="GP338" s="18"/>
      <c r="GQ338" s="18"/>
      <c r="GR338" s="18"/>
      <c r="GS338" s="18"/>
      <c r="GT338" s="18"/>
      <c r="GU338" s="18"/>
      <c r="GV338" s="18"/>
      <c r="GW338" s="18"/>
      <c r="GX338" s="18"/>
      <c r="GY338" s="18"/>
      <c r="GZ338" s="18"/>
      <c r="HA338" s="18"/>
      <c r="HB338" s="18"/>
      <c r="HC338" s="18"/>
      <c r="HD338" s="18"/>
      <c r="HE338" s="18"/>
      <c r="HF338" s="18"/>
      <c r="HG338" s="18"/>
      <c r="HH338" s="18"/>
      <c r="HI338" s="18"/>
      <c r="HJ338" s="18"/>
      <c r="HK338" s="18"/>
      <c r="HL338" s="18"/>
      <c r="HM338" s="18"/>
      <c r="HN338" s="18"/>
      <c r="HO338" s="18"/>
      <c r="HP338" s="18"/>
      <c r="HQ338" s="18"/>
      <c r="HR338" s="18"/>
      <c r="HS338" s="18"/>
      <c r="HT338" s="18"/>
      <c r="HU338" s="18"/>
      <c r="HV338" s="18"/>
      <c r="HW338" s="18"/>
      <c r="HX338" s="18"/>
      <c r="HY338" s="18"/>
      <c r="HZ338" s="18"/>
    </row>
    <row r="339" spans="1:234" s="28" customFormat="1" ht="19.5" customHeight="1">
      <c r="A339" s="27"/>
      <c r="G339" s="20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  <c r="CH339" s="18"/>
      <c r="CI339" s="18"/>
      <c r="CJ339" s="18"/>
      <c r="CK339" s="18"/>
      <c r="CL339" s="18"/>
      <c r="CM339" s="18"/>
      <c r="CN339" s="18"/>
      <c r="CO339" s="18"/>
      <c r="CP339" s="18"/>
      <c r="CQ339" s="18"/>
      <c r="CR339" s="18"/>
      <c r="CS339" s="18"/>
      <c r="CT339" s="18"/>
      <c r="CU339" s="18"/>
      <c r="CV339" s="18"/>
      <c r="CW339" s="18"/>
      <c r="CX339" s="18"/>
      <c r="CY339" s="18"/>
      <c r="CZ339" s="18"/>
      <c r="DA339" s="18"/>
      <c r="DB339" s="18"/>
      <c r="DC339" s="18"/>
      <c r="DD339" s="18"/>
      <c r="DE339" s="18"/>
      <c r="DF339" s="18"/>
      <c r="DG339" s="18"/>
      <c r="DH339" s="18"/>
      <c r="DI339" s="18"/>
      <c r="DJ339" s="18"/>
      <c r="DK339" s="18"/>
      <c r="DL339" s="18"/>
      <c r="DM339" s="18"/>
      <c r="DN339" s="18"/>
      <c r="DO339" s="18"/>
      <c r="DP339" s="18"/>
      <c r="DQ339" s="18"/>
      <c r="DR339" s="18"/>
      <c r="DS339" s="18"/>
      <c r="DT339" s="18"/>
      <c r="DU339" s="18"/>
      <c r="DV339" s="18"/>
      <c r="DW339" s="18"/>
      <c r="DX339" s="18"/>
      <c r="DY339" s="18"/>
      <c r="DZ339" s="18"/>
      <c r="EA339" s="18"/>
      <c r="EB339" s="18"/>
      <c r="EC339" s="18"/>
      <c r="ED339" s="18"/>
      <c r="EE339" s="18"/>
      <c r="EF339" s="18"/>
      <c r="EG339" s="18"/>
      <c r="EH339" s="18"/>
      <c r="EI339" s="18"/>
      <c r="EJ339" s="18"/>
      <c r="EK339" s="18"/>
      <c r="EL339" s="18"/>
      <c r="EM339" s="18"/>
      <c r="EN339" s="18"/>
      <c r="EO339" s="18"/>
      <c r="EP339" s="18"/>
      <c r="EQ339" s="18"/>
      <c r="ER339" s="18"/>
      <c r="ES339" s="18"/>
      <c r="ET339" s="18"/>
      <c r="EU339" s="18"/>
      <c r="EV339" s="18"/>
      <c r="EW339" s="18"/>
      <c r="EX339" s="18"/>
      <c r="EY339" s="18"/>
      <c r="EZ339" s="18"/>
      <c r="FA339" s="18"/>
      <c r="FB339" s="18"/>
      <c r="FC339" s="18"/>
      <c r="FD339" s="18"/>
      <c r="FE339" s="18"/>
      <c r="FF339" s="18"/>
      <c r="FG339" s="18"/>
      <c r="FH339" s="18"/>
      <c r="FI339" s="18"/>
      <c r="FJ339" s="18"/>
      <c r="FK339" s="18"/>
      <c r="FL339" s="18"/>
      <c r="FM339" s="18"/>
      <c r="FN339" s="18"/>
      <c r="FO339" s="18"/>
      <c r="FP339" s="18"/>
      <c r="FQ339" s="18"/>
      <c r="FR339" s="18"/>
      <c r="FS339" s="18"/>
      <c r="FT339" s="18"/>
      <c r="FU339" s="18"/>
      <c r="FV339" s="18"/>
      <c r="FW339" s="18"/>
      <c r="FX339" s="18"/>
      <c r="FY339" s="18"/>
      <c r="FZ339" s="18"/>
      <c r="GA339" s="18"/>
      <c r="GB339" s="18"/>
      <c r="GC339" s="18"/>
      <c r="GD339" s="18"/>
      <c r="GE339" s="18"/>
      <c r="GF339" s="18"/>
      <c r="GG339" s="18"/>
      <c r="GH339" s="18"/>
      <c r="GI339" s="18"/>
      <c r="GJ339" s="18"/>
      <c r="GK339" s="18"/>
      <c r="GL339" s="18"/>
      <c r="GM339" s="18"/>
      <c r="GN339" s="18"/>
      <c r="GO339" s="18"/>
      <c r="GP339" s="18"/>
      <c r="GQ339" s="18"/>
      <c r="GR339" s="18"/>
      <c r="GS339" s="18"/>
      <c r="GT339" s="18"/>
      <c r="GU339" s="18"/>
      <c r="GV339" s="18"/>
      <c r="GW339" s="18"/>
      <c r="GX339" s="18"/>
      <c r="GY339" s="18"/>
      <c r="GZ339" s="18"/>
      <c r="HA339" s="18"/>
      <c r="HB339" s="18"/>
      <c r="HC339" s="18"/>
      <c r="HD339" s="18"/>
      <c r="HE339" s="18"/>
      <c r="HF339" s="18"/>
      <c r="HG339" s="18"/>
      <c r="HH339" s="18"/>
      <c r="HI339" s="18"/>
      <c r="HJ339" s="18"/>
      <c r="HK339" s="18"/>
      <c r="HL339" s="18"/>
      <c r="HM339" s="18"/>
      <c r="HN339" s="18"/>
      <c r="HO339" s="18"/>
      <c r="HP339" s="18"/>
      <c r="HQ339" s="18"/>
      <c r="HR339" s="18"/>
      <c r="HS339" s="18"/>
      <c r="HT339" s="18"/>
      <c r="HU339" s="18"/>
      <c r="HV339" s="18"/>
      <c r="HW339" s="18"/>
      <c r="HX339" s="18"/>
      <c r="HY339" s="18"/>
      <c r="HZ339" s="18"/>
    </row>
    <row r="340" spans="1:234" s="28" customFormat="1" ht="19.5" customHeight="1">
      <c r="A340" s="27"/>
      <c r="G340" s="20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18"/>
      <c r="CJ340" s="18"/>
      <c r="CK340" s="18"/>
      <c r="CL340" s="18"/>
      <c r="CM340" s="18"/>
      <c r="CN340" s="18"/>
      <c r="CO340" s="18"/>
      <c r="CP340" s="18"/>
      <c r="CQ340" s="18"/>
      <c r="CR340" s="18"/>
      <c r="CS340" s="18"/>
      <c r="CT340" s="18"/>
      <c r="CU340" s="18"/>
      <c r="CV340" s="18"/>
      <c r="CW340" s="18"/>
      <c r="CX340" s="18"/>
      <c r="CY340" s="18"/>
      <c r="CZ340" s="18"/>
      <c r="DA340" s="18"/>
      <c r="DB340" s="18"/>
      <c r="DC340" s="18"/>
      <c r="DD340" s="18"/>
      <c r="DE340" s="18"/>
      <c r="DF340" s="18"/>
      <c r="DG340" s="18"/>
      <c r="DH340" s="18"/>
      <c r="DI340" s="18"/>
      <c r="DJ340" s="18"/>
      <c r="DK340" s="18"/>
      <c r="DL340" s="18"/>
      <c r="DM340" s="18"/>
      <c r="DN340" s="18"/>
      <c r="DO340" s="18"/>
      <c r="DP340" s="18"/>
      <c r="DQ340" s="18"/>
      <c r="DR340" s="18"/>
      <c r="DS340" s="18"/>
      <c r="DT340" s="18"/>
      <c r="DU340" s="18"/>
      <c r="DV340" s="18"/>
      <c r="DW340" s="18"/>
      <c r="DX340" s="18"/>
      <c r="DY340" s="18"/>
      <c r="DZ340" s="18"/>
      <c r="EA340" s="18"/>
      <c r="EB340" s="18"/>
      <c r="EC340" s="18"/>
      <c r="ED340" s="18"/>
      <c r="EE340" s="18"/>
      <c r="EF340" s="18"/>
      <c r="EG340" s="18"/>
      <c r="EH340" s="18"/>
      <c r="EI340" s="18"/>
      <c r="EJ340" s="18"/>
      <c r="EK340" s="18"/>
      <c r="EL340" s="18"/>
      <c r="EM340" s="18"/>
      <c r="EN340" s="18"/>
      <c r="EO340" s="18"/>
      <c r="EP340" s="18"/>
      <c r="EQ340" s="18"/>
      <c r="ER340" s="18"/>
      <c r="ES340" s="18"/>
      <c r="ET340" s="18"/>
      <c r="EU340" s="18"/>
      <c r="EV340" s="18"/>
      <c r="EW340" s="18"/>
      <c r="EX340" s="18"/>
      <c r="EY340" s="18"/>
      <c r="EZ340" s="18"/>
      <c r="FA340" s="18"/>
      <c r="FB340" s="18"/>
      <c r="FC340" s="18"/>
      <c r="FD340" s="18"/>
      <c r="FE340" s="18"/>
      <c r="FF340" s="18"/>
      <c r="FG340" s="18"/>
      <c r="FH340" s="18"/>
      <c r="FI340" s="18"/>
      <c r="FJ340" s="18"/>
      <c r="FK340" s="18"/>
      <c r="FL340" s="18"/>
      <c r="FM340" s="18"/>
      <c r="FN340" s="18"/>
      <c r="FO340" s="18"/>
      <c r="FP340" s="18"/>
      <c r="FQ340" s="18"/>
      <c r="FR340" s="18"/>
      <c r="FS340" s="18"/>
      <c r="FT340" s="18"/>
      <c r="FU340" s="18"/>
      <c r="FV340" s="18"/>
      <c r="FW340" s="18"/>
      <c r="FX340" s="18"/>
      <c r="FY340" s="18"/>
      <c r="FZ340" s="18"/>
      <c r="GA340" s="18"/>
      <c r="GB340" s="18"/>
      <c r="GC340" s="18"/>
      <c r="GD340" s="18"/>
      <c r="GE340" s="18"/>
      <c r="GF340" s="18"/>
      <c r="GG340" s="18"/>
      <c r="GH340" s="18"/>
      <c r="GI340" s="18"/>
      <c r="GJ340" s="18"/>
      <c r="GK340" s="18"/>
      <c r="GL340" s="18"/>
      <c r="GM340" s="18"/>
      <c r="GN340" s="18"/>
      <c r="GO340" s="18"/>
      <c r="GP340" s="18"/>
      <c r="GQ340" s="18"/>
      <c r="GR340" s="18"/>
      <c r="GS340" s="18"/>
      <c r="GT340" s="18"/>
      <c r="GU340" s="18"/>
      <c r="GV340" s="18"/>
      <c r="GW340" s="18"/>
      <c r="GX340" s="18"/>
      <c r="GY340" s="18"/>
      <c r="GZ340" s="18"/>
      <c r="HA340" s="18"/>
      <c r="HB340" s="18"/>
      <c r="HC340" s="18"/>
      <c r="HD340" s="18"/>
      <c r="HE340" s="18"/>
      <c r="HF340" s="18"/>
      <c r="HG340" s="18"/>
      <c r="HH340" s="18"/>
      <c r="HI340" s="18"/>
      <c r="HJ340" s="18"/>
      <c r="HK340" s="18"/>
      <c r="HL340" s="18"/>
      <c r="HM340" s="18"/>
      <c r="HN340" s="18"/>
      <c r="HO340" s="18"/>
      <c r="HP340" s="18"/>
      <c r="HQ340" s="18"/>
      <c r="HR340" s="18"/>
      <c r="HS340" s="18"/>
      <c r="HT340" s="18"/>
      <c r="HU340" s="18"/>
      <c r="HV340" s="18"/>
      <c r="HW340" s="18"/>
      <c r="HX340" s="18"/>
      <c r="HY340" s="18"/>
      <c r="HZ340" s="18"/>
    </row>
    <row r="341" spans="1:234" s="28" customFormat="1" ht="19.5" customHeight="1">
      <c r="A341" s="27"/>
      <c r="G341" s="20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  <c r="CH341" s="18"/>
      <c r="CI341" s="18"/>
      <c r="CJ341" s="18"/>
      <c r="CK341" s="18"/>
      <c r="CL341" s="18"/>
      <c r="CM341" s="18"/>
      <c r="CN341" s="18"/>
      <c r="CO341" s="18"/>
      <c r="CP341" s="18"/>
      <c r="CQ341" s="18"/>
      <c r="CR341" s="18"/>
      <c r="CS341" s="18"/>
      <c r="CT341" s="18"/>
      <c r="CU341" s="18"/>
      <c r="CV341" s="18"/>
      <c r="CW341" s="18"/>
      <c r="CX341" s="18"/>
      <c r="CY341" s="18"/>
      <c r="CZ341" s="18"/>
      <c r="DA341" s="18"/>
      <c r="DB341" s="18"/>
      <c r="DC341" s="18"/>
      <c r="DD341" s="18"/>
      <c r="DE341" s="18"/>
      <c r="DF341" s="18"/>
      <c r="DG341" s="18"/>
      <c r="DH341" s="18"/>
      <c r="DI341" s="18"/>
      <c r="DJ341" s="18"/>
      <c r="DK341" s="18"/>
      <c r="DL341" s="18"/>
      <c r="DM341" s="18"/>
      <c r="DN341" s="18"/>
      <c r="DO341" s="18"/>
      <c r="DP341" s="18"/>
      <c r="DQ341" s="18"/>
      <c r="DR341" s="18"/>
      <c r="DS341" s="18"/>
      <c r="DT341" s="18"/>
      <c r="DU341" s="18"/>
      <c r="DV341" s="18"/>
      <c r="DW341" s="18"/>
      <c r="DX341" s="18"/>
      <c r="DY341" s="18"/>
      <c r="DZ341" s="18"/>
      <c r="EA341" s="18"/>
      <c r="EB341" s="18"/>
      <c r="EC341" s="18"/>
      <c r="ED341" s="18"/>
      <c r="EE341" s="18"/>
      <c r="EF341" s="18"/>
      <c r="EG341" s="18"/>
      <c r="EH341" s="18"/>
      <c r="EI341" s="18"/>
      <c r="EJ341" s="18"/>
      <c r="EK341" s="18"/>
      <c r="EL341" s="18"/>
      <c r="EM341" s="18"/>
      <c r="EN341" s="18"/>
      <c r="EO341" s="18"/>
      <c r="EP341" s="18"/>
      <c r="EQ341" s="18"/>
      <c r="ER341" s="18"/>
      <c r="ES341" s="18"/>
      <c r="ET341" s="18"/>
      <c r="EU341" s="18"/>
      <c r="EV341" s="18"/>
      <c r="EW341" s="18"/>
      <c r="EX341" s="18"/>
      <c r="EY341" s="18"/>
      <c r="EZ341" s="18"/>
      <c r="FA341" s="18"/>
      <c r="FB341" s="18"/>
      <c r="FC341" s="18"/>
      <c r="FD341" s="18"/>
      <c r="FE341" s="18"/>
      <c r="FF341" s="18"/>
      <c r="FG341" s="18"/>
      <c r="FH341" s="18"/>
      <c r="FI341" s="18"/>
      <c r="FJ341" s="18"/>
      <c r="FK341" s="18"/>
      <c r="FL341" s="18"/>
      <c r="FM341" s="18"/>
      <c r="FN341" s="18"/>
      <c r="FO341" s="18"/>
      <c r="FP341" s="18"/>
      <c r="FQ341" s="18"/>
      <c r="FR341" s="18"/>
      <c r="FS341" s="18"/>
      <c r="FT341" s="18"/>
      <c r="FU341" s="18"/>
      <c r="FV341" s="18"/>
      <c r="FW341" s="18"/>
      <c r="FX341" s="18"/>
      <c r="FY341" s="18"/>
      <c r="FZ341" s="18"/>
      <c r="GA341" s="18"/>
      <c r="GB341" s="18"/>
      <c r="GC341" s="18"/>
      <c r="GD341" s="18"/>
      <c r="GE341" s="18"/>
      <c r="GF341" s="18"/>
      <c r="GG341" s="18"/>
      <c r="GH341" s="18"/>
      <c r="GI341" s="18"/>
      <c r="GJ341" s="18"/>
      <c r="GK341" s="18"/>
      <c r="GL341" s="18"/>
      <c r="GM341" s="18"/>
      <c r="GN341" s="18"/>
      <c r="GO341" s="18"/>
      <c r="GP341" s="18"/>
      <c r="GQ341" s="18"/>
      <c r="GR341" s="18"/>
      <c r="GS341" s="18"/>
      <c r="GT341" s="18"/>
      <c r="GU341" s="18"/>
      <c r="GV341" s="18"/>
      <c r="GW341" s="18"/>
      <c r="GX341" s="18"/>
      <c r="GY341" s="18"/>
      <c r="GZ341" s="18"/>
      <c r="HA341" s="18"/>
      <c r="HB341" s="18"/>
      <c r="HC341" s="18"/>
      <c r="HD341" s="18"/>
      <c r="HE341" s="18"/>
      <c r="HF341" s="18"/>
      <c r="HG341" s="18"/>
      <c r="HH341" s="18"/>
      <c r="HI341" s="18"/>
      <c r="HJ341" s="18"/>
      <c r="HK341" s="18"/>
      <c r="HL341" s="18"/>
      <c r="HM341" s="18"/>
      <c r="HN341" s="18"/>
      <c r="HO341" s="18"/>
      <c r="HP341" s="18"/>
      <c r="HQ341" s="18"/>
      <c r="HR341" s="18"/>
      <c r="HS341" s="18"/>
      <c r="HT341" s="18"/>
      <c r="HU341" s="18"/>
      <c r="HV341" s="18"/>
      <c r="HW341" s="18"/>
      <c r="HX341" s="18"/>
      <c r="HY341" s="18"/>
      <c r="HZ341" s="18"/>
    </row>
    <row r="342" spans="1:234" s="28" customFormat="1" ht="19.5" customHeight="1">
      <c r="A342" s="27"/>
      <c r="G342" s="20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  <c r="CR342" s="18"/>
      <c r="CS342" s="18"/>
      <c r="CT342" s="18"/>
      <c r="CU342" s="18"/>
      <c r="CV342" s="18"/>
      <c r="CW342" s="18"/>
      <c r="CX342" s="18"/>
      <c r="CY342" s="18"/>
      <c r="CZ342" s="18"/>
      <c r="DA342" s="18"/>
      <c r="DB342" s="18"/>
      <c r="DC342" s="18"/>
      <c r="DD342" s="18"/>
      <c r="DE342" s="18"/>
      <c r="DF342" s="18"/>
      <c r="DG342" s="18"/>
      <c r="DH342" s="18"/>
      <c r="DI342" s="18"/>
      <c r="DJ342" s="18"/>
      <c r="DK342" s="18"/>
      <c r="DL342" s="18"/>
      <c r="DM342" s="18"/>
      <c r="DN342" s="18"/>
      <c r="DO342" s="18"/>
      <c r="DP342" s="18"/>
      <c r="DQ342" s="18"/>
      <c r="DR342" s="18"/>
      <c r="DS342" s="18"/>
      <c r="DT342" s="18"/>
      <c r="DU342" s="18"/>
      <c r="DV342" s="18"/>
      <c r="DW342" s="18"/>
      <c r="DX342" s="18"/>
      <c r="DY342" s="18"/>
      <c r="DZ342" s="18"/>
      <c r="EA342" s="18"/>
      <c r="EB342" s="18"/>
      <c r="EC342" s="18"/>
      <c r="ED342" s="18"/>
      <c r="EE342" s="18"/>
      <c r="EF342" s="18"/>
      <c r="EG342" s="18"/>
      <c r="EH342" s="18"/>
      <c r="EI342" s="18"/>
      <c r="EJ342" s="18"/>
      <c r="EK342" s="18"/>
      <c r="EL342" s="18"/>
      <c r="EM342" s="18"/>
      <c r="EN342" s="18"/>
      <c r="EO342" s="18"/>
      <c r="EP342" s="18"/>
      <c r="EQ342" s="18"/>
      <c r="ER342" s="18"/>
      <c r="ES342" s="18"/>
      <c r="ET342" s="18"/>
      <c r="EU342" s="18"/>
      <c r="EV342" s="18"/>
      <c r="EW342" s="18"/>
      <c r="EX342" s="18"/>
      <c r="EY342" s="18"/>
      <c r="EZ342" s="18"/>
      <c r="FA342" s="18"/>
      <c r="FB342" s="18"/>
      <c r="FC342" s="18"/>
      <c r="FD342" s="18"/>
      <c r="FE342" s="18"/>
      <c r="FF342" s="18"/>
      <c r="FG342" s="18"/>
      <c r="FH342" s="18"/>
      <c r="FI342" s="18"/>
      <c r="FJ342" s="18"/>
      <c r="FK342" s="18"/>
      <c r="FL342" s="18"/>
      <c r="FM342" s="18"/>
      <c r="FN342" s="18"/>
      <c r="FO342" s="18"/>
      <c r="FP342" s="18"/>
      <c r="FQ342" s="18"/>
      <c r="FR342" s="18"/>
      <c r="FS342" s="18"/>
      <c r="FT342" s="18"/>
      <c r="FU342" s="18"/>
      <c r="FV342" s="18"/>
      <c r="FW342" s="18"/>
      <c r="FX342" s="18"/>
      <c r="FY342" s="18"/>
      <c r="FZ342" s="18"/>
      <c r="GA342" s="18"/>
      <c r="GB342" s="18"/>
      <c r="GC342" s="18"/>
      <c r="GD342" s="18"/>
      <c r="GE342" s="18"/>
      <c r="GF342" s="18"/>
      <c r="GG342" s="18"/>
      <c r="GH342" s="18"/>
      <c r="GI342" s="18"/>
      <c r="GJ342" s="18"/>
      <c r="GK342" s="18"/>
      <c r="GL342" s="18"/>
      <c r="GM342" s="18"/>
      <c r="GN342" s="18"/>
      <c r="GO342" s="18"/>
      <c r="GP342" s="18"/>
      <c r="GQ342" s="18"/>
      <c r="GR342" s="18"/>
      <c r="GS342" s="18"/>
      <c r="GT342" s="18"/>
      <c r="GU342" s="18"/>
      <c r="GV342" s="18"/>
      <c r="GW342" s="18"/>
      <c r="GX342" s="18"/>
      <c r="GY342" s="18"/>
      <c r="GZ342" s="18"/>
      <c r="HA342" s="18"/>
      <c r="HB342" s="18"/>
      <c r="HC342" s="18"/>
      <c r="HD342" s="18"/>
      <c r="HE342" s="18"/>
      <c r="HF342" s="18"/>
      <c r="HG342" s="18"/>
      <c r="HH342" s="18"/>
      <c r="HI342" s="18"/>
      <c r="HJ342" s="18"/>
      <c r="HK342" s="18"/>
      <c r="HL342" s="18"/>
      <c r="HM342" s="18"/>
      <c r="HN342" s="18"/>
      <c r="HO342" s="18"/>
      <c r="HP342" s="18"/>
      <c r="HQ342" s="18"/>
      <c r="HR342" s="18"/>
      <c r="HS342" s="18"/>
      <c r="HT342" s="18"/>
      <c r="HU342" s="18"/>
      <c r="HV342" s="18"/>
      <c r="HW342" s="18"/>
      <c r="HX342" s="18"/>
      <c r="HY342" s="18"/>
      <c r="HZ342" s="18"/>
    </row>
    <row r="343" spans="1:234" s="28" customFormat="1" ht="19.5" customHeight="1">
      <c r="A343" s="27"/>
      <c r="G343" s="20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  <c r="CH343" s="18"/>
      <c r="CI343" s="18"/>
      <c r="CJ343" s="18"/>
      <c r="CK343" s="18"/>
      <c r="CL343" s="18"/>
      <c r="CM343" s="18"/>
      <c r="CN343" s="18"/>
      <c r="CO343" s="18"/>
      <c r="CP343" s="18"/>
      <c r="CQ343" s="18"/>
      <c r="CR343" s="18"/>
      <c r="CS343" s="18"/>
      <c r="CT343" s="18"/>
      <c r="CU343" s="18"/>
      <c r="CV343" s="18"/>
      <c r="CW343" s="18"/>
      <c r="CX343" s="18"/>
      <c r="CY343" s="18"/>
      <c r="CZ343" s="18"/>
      <c r="DA343" s="18"/>
      <c r="DB343" s="18"/>
      <c r="DC343" s="18"/>
      <c r="DD343" s="18"/>
      <c r="DE343" s="18"/>
      <c r="DF343" s="18"/>
      <c r="DG343" s="18"/>
      <c r="DH343" s="18"/>
      <c r="DI343" s="18"/>
      <c r="DJ343" s="18"/>
      <c r="DK343" s="18"/>
      <c r="DL343" s="18"/>
      <c r="DM343" s="18"/>
      <c r="DN343" s="18"/>
      <c r="DO343" s="18"/>
      <c r="DP343" s="18"/>
      <c r="DQ343" s="18"/>
      <c r="DR343" s="18"/>
      <c r="DS343" s="18"/>
      <c r="DT343" s="18"/>
      <c r="DU343" s="18"/>
      <c r="DV343" s="18"/>
      <c r="DW343" s="18"/>
      <c r="DX343" s="18"/>
      <c r="DY343" s="18"/>
      <c r="DZ343" s="18"/>
      <c r="EA343" s="18"/>
      <c r="EB343" s="18"/>
      <c r="EC343" s="18"/>
      <c r="ED343" s="18"/>
      <c r="EE343" s="18"/>
      <c r="EF343" s="18"/>
      <c r="EG343" s="18"/>
      <c r="EH343" s="18"/>
      <c r="EI343" s="18"/>
      <c r="EJ343" s="18"/>
      <c r="EK343" s="18"/>
      <c r="EL343" s="18"/>
      <c r="EM343" s="18"/>
      <c r="EN343" s="18"/>
      <c r="EO343" s="18"/>
      <c r="EP343" s="18"/>
      <c r="EQ343" s="18"/>
      <c r="ER343" s="18"/>
      <c r="ES343" s="18"/>
      <c r="ET343" s="18"/>
      <c r="EU343" s="18"/>
      <c r="EV343" s="18"/>
      <c r="EW343" s="18"/>
      <c r="EX343" s="18"/>
      <c r="EY343" s="18"/>
      <c r="EZ343" s="18"/>
      <c r="FA343" s="18"/>
      <c r="FB343" s="18"/>
      <c r="FC343" s="18"/>
      <c r="FD343" s="18"/>
      <c r="FE343" s="18"/>
      <c r="FF343" s="18"/>
      <c r="FG343" s="18"/>
      <c r="FH343" s="18"/>
      <c r="FI343" s="18"/>
      <c r="FJ343" s="18"/>
      <c r="FK343" s="18"/>
      <c r="FL343" s="18"/>
      <c r="FM343" s="18"/>
      <c r="FN343" s="18"/>
      <c r="FO343" s="18"/>
      <c r="FP343" s="18"/>
      <c r="FQ343" s="18"/>
      <c r="FR343" s="18"/>
      <c r="FS343" s="18"/>
      <c r="FT343" s="18"/>
      <c r="FU343" s="18"/>
      <c r="FV343" s="18"/>
      <c r="FW343" s="18"/>
      <c r="FX343" s="18"/>
      <c r="FY343" s="18"/>
      <c r="FZ343" s="18"/>
      <c r="GA343" s="18"/>
      <c r="GB343" s="18"/>
      <c r="GC343" s="18"/>
      <c r="GD343" s="18"/>
      <c r="GE343" s="18"/>
      <c r="GF343" s="18"/>
      <c r="GG343" s="18"/>
      <c r="GH343" s="18"/>
      <c r="GI343" s="18"/>
      <c r="GJ343" s="18"/>
      <c r="GK343" s="18"/>
      <c r="GL343" s="18"/>
      <c r="GM343" s="18"/>
      <c r="GN343" s="18"/>
      <c r="GO343" s="18"/>
      <c r="GP343" s="18"/>
      <c r="GQ343" s="18"/>
      <c r="GR343" s="18"/>
      <c r="GS343" s="18"/>
      <c r="GT343" s="18"/>
      <c r="GU343" s="18"/>
      <c r="GV343" s="18"/>
      <c r="GW343" s="18"/>
      <c r="GX343" s="18"/>
      <c r="GY343" s="18"/>
      <c r="GZ343" s="18"/>
      <c r="HA343" s="18"/>
      <c r="HB343" s="18"/>
      <c r="HC343" s="18"/>
      <c r="HD343" s="18"/>
      <c r="HE343" s="18"/>
      <c r="HF343" s="18"/>
      <c r="HG343" s="18"/>
      <c r="HH343" s="18"/>
      <c r="HI343" s="18"/>
      <c r="HJ343" s="18"/>
      <c r="HK343" s="18"/>
      <c r="HL343" s="18"/>
      <c r="HM343" s="18"/>
      <c r="HN343" s="18"/>
      <c r="HO343" s="18"/>
      <c r="HP343" s="18"/>
      <c r="HQ343" s="18"/>
      <c r="HR343" s="18"/>
      <c r="HS343" s="18"/>
      <c r="HT343" s="18"/>
      <c r="HU343" s="18"/>
      <c r="HV343" s="18"/>
      <c r="HW343" s="18"/>
      <c r="HX343" s="18"/>
      <c r="HY343" s="18"/>
      <c r="HZ343" s="18"/>
    </row>
  </sheetData>
  <sheetProtection/>
  <mergeCells count="3">
    <mergeCell ref="A1:F1"/>
    <mergeCell ref="A2:F2"/>
    <mergeCell ref="A3:F3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Nataša Vukičević</dc:creator>
  <cp:keywords/>
  <dc:description/>
  <cp:lastModifiedBy>Vlatka Šelimber</cp:lastModifiedBy>
  <cp:lastPrinted>2017-02-08T15:07:01Z</cp:lastPrinted>
  <dcterms:created xsi:type="dcterms:W3CDTF">2016-01-12T10:17:21Z</dcterms:created>
  <dcterms:modified xsi:type="dcterms:W3CDTF">2017-06-27T07:13:18Z</dcterms:modified>
  <cp:category/>
  <cp:version/>
  <cp:contentType/>
  <cp:contentStatus/>
</cp:coreProperties>
</file>